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revisions/revisionLog12111.xml" ContentType="application/vnd.openxmlformats-officedocument.spreadsheetml.revisionLog+xml"/>
  <Override PartName="/xl/revisions/revisionLog131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Override PartName="/xl/revisions/revisionLog121111.xml" ContentType="application/vnd.openxmlformats-officedocument.spreadsheetml.revisionLo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revisions/revisionLog121.xml" ContentType="application/vnd.openxmlformats-officedocument.spreadsheetml.revisionLog+xml"/>
  <Override PartName="/xl/revisions/revisionLog13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revisions/revisionHeaders.xml" ContentType="application/vnd.openxmlformats-officedocument.spreadsheetml.revisionHeaders+xml"/>
  <Override PartName="/xl/revisions/revisionLog111.xml" ContentType="application/vnd.openxmlformats-officedocument.spreadsheetml.revisionLog+xml"/>
  <Override PartName="/xl/revisions/revisionLog1211.xml" ContentType="application/vnd.openxmlformats-officedocument.spreadsheetml.revisionLo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13.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11111.xml" ContentType="application/vnd.openxmlformats-officedocument.spreadsheetml.revisionLog+xml"/>
  <Override PartName="/xl/revisions/revisionLog13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autoCompressPictures="0"/>
  <bookViews>
    <workbookView xWindow="0" yWindow="0" windowWidth="15480" windowHeight="11640" tabRatio="500" firstSheet="2" activeTab="2"/>
  </bookViews>
  <sheets>
    <sheet name="Rough 1" sheetId="1" r:id="rId1"/>
    <sheet name="Compilation - messy" sheetId="2" r:id="rId2"/>
    <sheet name="Final report draft" sheetId="3" r:id="rId3"/>
    <sheet name="Almost Final Report" sheetId="4" r:id="rId4"/>
    <sheet name="Complete Final Report" sheetId="5" r:id="rId5"/>
    <sheet name="Strat &amp; Scores only" sheetId="6" r:id="rId6"/>
    <sheet name="Sheet1" sheetId="7" r:id="rId7"/>
  </sheets>
  <definedNames>
    <definedName name="_xlnm.Print_Area" localSheetId="4">'Complete Final Report'!$A$1:$T$54</definedName>
    <definedName name="Z_58847FF7_3082_46F9_8E97_C182E213059E_.wvu.PrintArea" localSheetId="4" hidden="1">'Complete Final Report'!$A$1:$T$54</definedName>
    <definedName name="Z_87A28863_8B31_43F2_A33B_43841A27B4B3_.wvu.PrintArea" localSheetId="4" hidden="1">'Complete Final Report'!$A$1:$T$54</definedName>
  </definedNames>
  <calcPr calcId="125725"/>
  <customWorkbookViews>
    <customWorkbookView name="Schuster, Marilyn - Personal View" guid="{58847FF7-3082-46F9-8E97-C182E213059E}" mergeInterval="0" personalView="1" maximized="1" xWindow="1" yWindow="1" windowWidth="1024" windowHeight="547" tabRatio="500" activeSheetId="3"/>
    <customWorkbookView name="MAPSTER - Personal View" guid="{87A28863-8B31-43F2-A33B-43841A27B4B3}" mergeInterval="0" personalView="1" maximized="1" xWindow="1" yWindow="1" windowWidth="1362" windowHeight="548" tabRatio="500" activeSheetId="5"/>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S33" i="5"/>
  <c r="S31"/>
  <c r="S30"/>
  <c r="S29"/>
  <c r="S23"/>
  <c r="S28"/>
  <c r="S27"/>
  <c r="S26"/>
  <c r="S25"/>
  <c r="S24"/>
  <c r="T3"/>
  <c r="S43" i="6"/>
  <c r="R43"/>
  <c r="S42"/>
  <c r="R42"/>
  <c r="S41"/>
  <c r="R41"/>
  <c r="S40"/>
  <c r="R40"/>
  <c r="S38"/>
  <c r="R38"/>
  <c r="S37"/>
  <c r="R37"/>
  <c r="S36"/>
  <c r="R36"/>
  <c r="S35"/>
  <c r="R35"/>
  <c r="S34"/>
  <c r="R34"/>
  <c r="S31"/>
  <c r="R31"/>
  <c r="S28"/>
  <c r="R28"/>
  <c r="S27"/>
  <c r="R27"/>
  <c r="S26"/>
  <c r="R26"/>
  <c r="S25"/>
  <c r="R25"/>
  <c r="S24"/>
  <c r="R24"/>
  <c r="S23"/>
  <c r="R23"/>
  <c r="S22"/>
  <c r="R22"/>
  <c r="S21"/>
  <c r="R21"/>
  <c r="S20"/>
  <c r="R20"/>
  <c r="S19"/>
  <c r="R19"/>
  <c r="S18"/>
  <c r="R18"/>
  <c r="S17"/>
  <c r="R17"/>
  <c r="S16"/>
  <c r="R16"/>
  <c r="S15"/>
  <c r="R15"/>
  <c r="S14"/>
  <c r="R14"/>
  <c r="S13"/>
  <c r="R13"/>
  <c r="S12"/>
  <c r="R12"/>
  <c r="S11"/>
  <c r="R11"/>
  <c r="S10"/>
  <c r="R10"/>
  <c r="S9"/>
  <c r="R9"/>
  <c r="S8"/>
  <c r="R8"/>
  <c r="S7"/>
  <c r="R7"/>
  <c r="S6"/>
  <c r="R6"/>
  <c r="S5"/>
  <c r="R5"/>
  <c r="S4"/>
  <c r="R4"/>
  <c r="S3"/>
  <c r="R3"/>
  <c r="T54" i="5"/>
  <c r="S54"/>
  <c r="T53"/>
  <c r="S53"/>
  <c r="T52"/>
  <c r="S52"/>
  <c r="T51"/>
  <c r="S51"/>
  <c r="T49"/>
  <c r="S49"/>
  <c r="T48"/>
  <c r="S48"/>
  <c r="T47"/>
  <c r="S47"/>
  <c r="T46"/>
  <c r="S46"/>
  <c r="T45"/>
  <c r="S45"/>
  <c r="T42"/>
  <c r="S42"/>
  <c r="T38"/>
  <c r="S38"/>
  <c r="T37"/>
  <c r="S37"/>
  <c r="T36"/>
  <c r="S36"/>
  <c r="T35"/>
  <c r="S35"/>
  <c r="T34"/>
  <c r="S34"/>
  <c r="T32"/>
  <c r="S32"/>
  <c r="T22"/>
  <c r="S22"/>
  <c r="T21"/>
  <c r="S21"/>
  <c r="T20"/>
  <c r="S20"/>
  <c r="T19"/>
  <c r="S19"/>
  <c r="T18"/>
  <c r="S18"/>
  <c r="T17"/>
  <c r="S17"/>
  <c r="T16"/>
  <c r="S16"/>
  <c r="T15"/>
  <c r="S15"/>
  <c r="T14"/>
  <c r="S14"/>
  <c r="T13"/>
  <c r="S13"/>
  <c r="T12"/>
  <c r="S12"/>
  <c r="T11"/>
  <c r="S11"/>
  <c r="T10"/>
  <c r="S10"/>
  <c r="T9"/>
  <c r="S9"/>
  <c r="T8"/>
  <c r="S8"/>
  <c r="T7"/>
  <c r="S7"/>
  <c r="T6"/>
  <c r="S6"/>
  <c r="T5"/>
  <c r="S5"/>
  <c r="T4"/>
  <c r="S4"/>
  <c r="S3"/>
  <c r="T7" i="4"/>
  <c r="T8"/>
  <c r="T9"/>
  <c r="T10"/>
  <c r="T11"/>
  <c r="T12"/>
  <c r="T13"/>
  <c r="T14"/>
  <c r="T15"/>
  <c r="T16"/>
  <c r="T17"/>
  <c r="T18"/>
  <c r="T19"/>
  <c r="T20"/>
  <c r="T21"/>
  <c r="T22"/>
  <c r="T23"/>
  <c r="T24"/>
  <c r="T25"/>
  <c r="T26"/>
  <c r="T27"/>
  <c r="T28"/>
  <c r="T30"/>
  <c r="T31"/>
  <c r="T32"/>
  <c r="T33"/>
  <c r="T34"/>
  <c r="T35"/>
  <c r="T37"/>
  <c r="T38"/>
  <c r="T39"/>
  <c r="T40"/>
  <c r="T4"/>
  <c r="T5"/>
  <c r="T6"/>
  <c r="T3"/>
  <c r="S37"/>
  <c r="S38"/>
  <c r="S39"/>
  <c r="S40"/>
  <c r="S35"/>
  <c r="S31"/>
  <c r="S32"/>
  <c r="S26"/>
  <c r="S27"/>
  <c r="S28"/>
  <c r="S23"/>
  <c r="S24"/>
  <c r="S25"/>
  <c r="S17"/>
  <c r="S18"/>
  <c r="S19"/>
  <c r="S20"/>
  <c r="S21"/>
  <c r="S22"/>
  <c r="S15"/>
  <c r="S16"/>
  <c r="S13"/>
  <c r="S14"/>
  <c r="S10"/>
  <c r="S11"/>
  <c r="S12"/>
  <c r="S8"/>
  <c r="S7"/>
  <c r="S34"/>
  <c r="S33"/>
  <c r="S30"/>
  <c r="S9"/>
  <c r="S6"/>
  <c r="S5"/>
  <c r="S4"/>
  <c r="S3"/>
  <c r="S55" i="3"/>
  <c r="S53"/>
  <c r="S52"/>
  <c r="S51"/>
  <c r="S50"/>
  <c r="S49"/>
  <c r="S45"/>
  <c r="S44"/>
  <c r="S40"/>
  <c r="S38"/>
  <c r="S11"/>
  <c r="S6"/>
  <c r="S5"/>
  <c r="S4"/>
  <c r="S3"/>
  <c r="T60" i="2"/>
  <c r="T58"/>
  <c r="T57"/>
  <c r="T56"/>
  <c r="T55"/>
  <c r="T54"/>
  <c r="T11"/>
  <c r="T47"/>
  <c r="T46"/>
  <c r="T43"/>
  <c r="T41"/>
  <c r="T39"/>
  <c r="T6"/>
  <c r="T5"/>
  <c r="T4"/>
  <c r="T3"/>
  <c r="T48" i="1"/>
  <c r="T47"/>
  <c r="T46"/>
  <c r="T45"/>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T3"/>
</calcChain>
</file>

<file path=xl/comments1.xml><?xml version="1.0" encoding="utf-8"?>
<comments xmlns="http://schemas.openxmlformats.org/spreadsheetml/2006/main">
  <authors>
    <author>rxrobinson</author>
  </authors>
  <commentList>
    <comment ref="C55" authorId="0" guid="{0A994707-467F-4413-808B-08911BEB2318}">
      <text>
        <r>
          <rPr>
            <b/>
            <sz val="14"/>
            <color indexed="81"/>
            <rFont val="Tahoma"/>
            <family val="2"/>
          </rPr>
          <t>rxrobinson:</t>
        </r>
        <r>
          <rPr>
            <sz val="14"/>
            <color indexed="81"/>
            <rFont val="Tahoma"/>
            <family val="2"/>
          </rPr>
          <t xml:space="preserve">
parking</t>
        </r>
      </text>
    </comment>
    <comment ref="C62" authorId="0" guid="{8493738D-CC21-4DF1-B7AF-EFE383A6E908}">
      <text>
        <r>
          <rPr>
            <b/>
            <sz val="14"/>
            <color indexed="81"/>
            <rFont val="Tahoma"/>
            <family val="2"/>
          </rPr>
          <t>rxrobinson:
 goes with parking</t>
        </r>
      </text>
    </comment>
    <comment ref="C63" authorId="0" guid="{D7460E14-1FE2-426B-9B50-2E1ECF7CA942}">
      <text>
        <r>
          <rPr>
            <b/>
            <sz val="14"/>
            <color indexed="81"/>
            <rFont val="Tahoma"/>
            <family val="2"/>
          </rPr>
          <t>rxrobinson:
 goes with parking</t>
        </r>
      </text>
    </comment>
  </commentList>
</comments>
</file>

<file path=xl/comments2.xml><?xml version="1.0" encoding="utf-8"?>
<comments xmlns="http://schemas.openxmlformats.org/spreadsheetml/2006/main">
  <authors>
    <author>rxrobinson</author>
  </authors>
  <commentList>
    <comment ref="C50" authorId="0" guid="{C7F26CBE-6EA4-4B5E-B83E-EBFDF4419B43}">
      <text>
        <r>
          <rPr>
            <b/>
            <sz val="14"/>
            <color indexed="81"/>
            <rFont val="Tahoma"/>
            <family val="2"/>
          </rPr>
          <t>rxrobinson:</t>
        </r>
        <r>
          <rPr>
            <sz val="14"/>
            <color indexed="81"/>
            <rFont val="Tahoma"/>
            <family val="2"/>
          </rPr>
          <t xml:space="preserve">
parking</t>
        </r>
      </text>
    </comment>
    <comment ref="C57" authorId="0" guid="{AD6FDB9E-2858-4F03-8BFC-F5E0FD425016}">
      <text>
        <r>
          <rPr>
            <b/>
            <sz val="14"/>
            <color indexed="81"/>
            <rFont val="Tahoma"/>
            <family val="2"/>
          </rPr>
          <t>rxrobinson:
 goes with parking</t>
        </r>
      </text>
    </comment>
    <comment ref="C58" authorId="0" guid="{579235CB-AB1D-40B0-BCB5-E36FC4DFD2DD}">
      <text>
        <r>
          <rPr>
            <b/>
            <sz val="14"/>
            <color indexed="81"/>
            <rFont val="Tahoma"/>
            <family val="2"/>
          </rPr>
          <t>rxrobinson:
 goes with parking</t>
        </r>
      </text>
    </comment>
  </commentList>
</comments>
</file>

<file path=xl/comments3.xml><?xml version="1.0" encoding="utf-8"?>
<comments xmlns="http://schemas.openxmlformats.org/spreadsheetml/2006/main">
  <authors>
    <author>Kate Popejoy</author>
  </authors>
  <commentList>
    <comment ref="T2" authorId="0" guid="{F84773DB-A127-4D5C-91FE-B9F31B35A6E7}">
      <text>
        <r>
          <rPr>
            <b/>
            <sz val="11"/>
            <color indexed="81"/>
            <rFont val="Calibri"/>
          </rPr>
          <t>Kate Popejoy:</t>
        </r>
        <r>
          <rPr>
            <sz val="11"/>
            <color indexed="81"/>
            <rFont val="Calibri"/>
          </rPr>
          <t xml:space="preserve">
We made this column as we had some items with a N/A score, which influenced the total score column.</t>
        </r>
        <r>
          <rPr>
            <sz val="9"/>
            <color indexed="81"/>
            <rFont val="Calibri"/>
            <family val="2"/>
          </rPr>
          <t xml:space="preserve">
</t>
        </r>
      </text>
    </comment>
  </commentList>
</comments>
</file>

<file path=xl/comments4.xml><?xml version="1.0" encoding="utf-8"?>
<comments xmlns="http://schemas.openxmlformats.org/spreadsheetml/2006/main">
  <authors>
    <author>Kate Popejoy</author>
  </authors>
  <commentList>
    <comment ref="S2" authorId="0" guid="{CA3A3714-283A-46E3-A6D3-C478F6050836}">
      <text>
        <r>
          <rPr>
            <b/>
            <sz val="11"/>
            <color indexed="81"/>
            <rFont val="Calibri"/>
          </rPr>
          <t>Kate Popejoy:</t>
        </r>
        <r>
          <rPr>
            <sz val="11"/>
            <color indexed="81"/>
            <rFont val="Calibri"/>
          </rPr>
          <t xml:space="preserve">
We made this column as we had some items with a N/A score, which influenced the total score column.</t>
        </r>
        <r>
          <rPr>
            <sz val="9"/>
            <color indexed="81"/>
            <rFont val="Calibri"/>
            <family val="2"/>
          </rPr>
          <t xml:space="preserve">
</t>
        </r>
      </text>
    </comment>
  </commentList>
</comments>
</file>

<file path=xl/sharedStrings.xml><?xml version="1.0" encoding="utf-8"?>
<sst xmlns="http://schemas.openxmlformats.org/spreadsheetml/2006/main" count="1070" uniqueCount="335">
  <si>
    <t>Assessment Criteria</t>
  </si>
  <si>
    <t>Rate: 1-6</t>
  </si>
  <si>
    <t>1 = low score, 3 = medium,  6 = high score</t>
  </si>
  <si>
    <t>Scope Impact</t>
  </si>
  <si>
    <t>Task Force</t>
  </si>
  <si>
    <t>Focus Area</t>
  </si>
  <si>
    <t>Mitigation Strategy</t>
  </si>
  <si>
    <t>Questions</t>
  </si>
  <si>
    <t>Payback / Benefit</t>
  </si>
  <si>
    <t>Emissions reduction potential</t>
  </si>
  <si>
    <t>Education:    Curriculum / Training</t>
  </si>
  <si>
    <t>Exponential Benefit</t>
  </si>
  <si>
    <t>Initial Cost</t>
  </si>
  <si>
    <t>Monitoring</t>
  </si>
  <si>
    <t>Time Frames</t>
  </si>
  <si>
    <t>Implementation Feasibility</t>
  </si>
  <si>
    <t>Operational Impact</t>
  </si>
  <si>
    <t>Scope 1</t>
  </si>
  <si>
    <t>Scope 2</t>
  </si>
  <si>
    <t>scope 3</t>
  </si>
  <si>
    <t>Community Engagement/Outreach</t>
  </si>
  <si>
    <t xml:space="preserve"> Score</t>
  </si>
  <si>
    <t>Campus Fleet</t>
  </si>
  <si>
    <t xml:space="preserve">400(+) vehicles; </t>
  </si>
  <si>
    <t>What is meant by this one?</t>
  </si>
  <si>
    <t xml:space="preserve">Issues w/ alternative fuel vehicle treatment and condition of equipment; </t>
  </si>
  <si>
    <t>May be make this more explicit about training needed to improve operational efficiency - are there studies available stating what the improvement in gas consumption from proper training?</t>
  </si>
  <si>
    <t xml:space="preserve">Delivery vehicles ex) UPS; centralized distribution; </t>
  </si>
  <si>
    <t>Should this be part of purchasing?  Is the intent to have delivery vehicles turn off engines etc., or are you referring to developing a central distribution system using AFVs?</t>
  </si>
  <si>
    <t xml:space="preserve">Pedestrian safety issues; </t>
  </si>
  <si>
    <t>Did we deicide to delete this yesterday?</t>
  </si>
  <si>
    <t xml:space="preserve">Facilities and traffic modifications; </t>
  </si>
  <si>
    <t>Infrastructure improvement to make transportation more efficient?  What infrastructure improvements?  Does this need to be broken out?</t>
  </si>
  <si>
    <t xml:space="preserve">Drive down costs for delivery systems as well as GHG and congestion; </t>
  </si>
  <si>
    <t xml:space="preserve">Check out per hour; </t>
  </si>
  <si>
    <t>Use trip planning all journey under Fleet min should use Hertz Connect Connect?</t>
  </si>
  <si>
    <t xml:space="preserve">Vendors - pest control </t>
  </si>
  <si>
    <t>?</t>
  </si>
  <si>
    <t>Commuting Car</t>
  </si>
  <si>
    <t xml:space="preserve">Reduce number of single occupancy vehicle; </t>
  </si>
  <si>
    <t>This is the outcome</t>
  </si>
  <si>
    <t xml:space="preserve">Peak times/congestion; </t>
  </si>
  <si>
    <t>How would this scheduling work?</t>
  </si>
  <si>
    <t xml:space="preserve">High density properties; </t>
  </si>
  <si>
    <t xml:space="preserve">Restricted parking permits for mile or two radius; </t>
  </si>
  <si>
    <t xml:space="preserve">Restrict parking permit freshman class; </t>
  </si>
  <si>
    <t xml:space="preserve">Sidewalk/infrastructure; </t>
  </si>
  <si>
    <t>is this this same as pedestrian safety issues in campus fleet ?</t>
  </si>
  <si>
    <t xml:space="preserve">Issues - alt. Access for jobs, freshman lot; </t>
  </si>
  <si>
    <r>
      <t>Carpooling</t>
    </r>
    <r>
      <rPr>
        <strike/>
        <sz val="11"/>
        <color theme="1"/>
        <rFont val="Calibri"/>
        <family val="2"/>
        <scheme val="minor"/>
      </rPr>
      <t xml:space="preserve"> and van pooling</t>
    </r>
    <r>
      <rPr>
        <sz val="12"/>
        <color theme="1"/>
        <rFont val="Calibri"/>
        <family val="2"/>
        <scheme val="minor"/>
      </rPr>
      <t xml:space="preserve">; </t>
    </r>
  </si>
  <si>
    <t xml:space="preserve">Share the ride for UNC Charlotte; </t>
  </si>
  <si>
    <t xml:space="preserve">Park and ride; </t>
  </si>
  <si>
    <t>Transportation Task Force Buckets</t>
  </si>
  <si>
    <t xml:space="preserve">Expand food on campus (keep people here at lunch time); </t>
  </si>
  <si>
    <t xml:space="preserve">Surplus to and from Harrisburg - old RDH; </t>
  </si>
  <si>
    <t>Larger employment base</t>
  </si>
  <si>
    <t>Alternative Transportation</t>
  </si>
  <si>
    <t xml:space="preserve">Safe corridors; </t>
  </si>
  <si>
    <t>to encourage walking/biking?</t>
  </si>
  <si>
    <t xml:space="preserve">Bike parking, lanes, lockers; </t>
  </si>
  <si>
    <t xml:space="preserve">Ped access; </t>
  </si>
  <si>
    <t>on campus/off campus?</t>
  </si>
  <si>
    <t xml:space="preserve">Hybrid plug-ins (grants); </t>
  </si>
  <si>
    <t xml:space="preserve">Van pools; </t>
  </si>
  <si>
    <t xml:space="preserve">Light rail; </t>
  </si>
  <si>
    <t xml:space="preserve">Bike lockers; </t>
  </si>
  <si>
    <t xml:space="preserve">Shuttle; </t>
  </si>
  <si>
    <t>on campus/off campus if off campus serving which communities?</t>
  </si>
  <si>
    <t xml:space="preserve">Frequency; </t>
  </si>
  <si>
    <t>Shuttle I assume?</t>
  </si>
  <si>
    <t xml:space="preserve">Smart use of electric vehicles; </t>
  </si>
  <si>
    <t>On campus?</t>
  </si>
  <si>
    <t xml:space="preserve">Best work places for commuters; </t>
  </si>
  <si>
    <t>is this about telecommuting?</t>
  </si>
  <si>
    <t xml:space="preserve">Greenway access from off-site parking; </t>
  </si>
  <si>
    <t xml:space="preserve">Competitions to promote along w/ fitness challenge; </t>
  </si>
  <si>
    <t xml:space="preserve">Target certain neighborhoods, schools, daycares as meeting locations for van pools </t>
  </si>
  <si>
    <t>Parking</t>
  </si>
  <si>
    <t xml:space="preserve">Core/peripheral parking; </t>
  </si>
  <si>
    <t>how would this work</t>
  </si>
  <si>
    <t xml:space="preserve">Tiered fee structure; </t>
  </si>
  <si>
    <t xml:space="preserve">Part-time parking; </t>
  </si>
  <si>
    <t xml:space="preserve">Transit fee; </t>
  </si>
  <si>
    <t>Student transit fee to invest in green transport?</t>
  </si>
  <si>
    <t xml:space="preserve">Pro-rated parking; </t>
  </si>
  <si>
    <t xml:space="preserve">U-Pass; </t>
  </si>
  <si>
    <t xml:space="preserve">Monitoring parking; </t>
  </si>
  <si>
    <t xml:space="preserve">Centralized visitor; </t>
  </si>
  <si>
    <t xml:space="preserve">Reduce idling &amp; search time; </t>
  </si>
  <si>
    <t xml:space="preserve">Agreements w/ private shopping centers; </t>
  </si>
  <si>
    <t>Contractor parking</t>
  </si>
  <si>
    <t>So the strategy will be to buy additional vehicles to the ones we have, if so approximately how many and what type?</t>
  </si>
  <si>
    <t xml:space="preserve">Questions about motor pool, Chartwells, CATS? </t>
  </si>
  <si>
    <t>KLP response</t>
  </si>
  <si>
    <t>Transportation Committee help needed</t>
  </si>
  <si>
    <t>Have 15 year replacement cycles.  Would like to either speed this up, OR make sure that all replacements are low/zero carbon emissions.</t>
  </si>
  <si>
    <t>Specifically, what do we propose?  Type?  Number?  Time for nitty gritty here.</t>
  </si>
  <si>
    <t>We've been told that motor pool vehicles do not fall under our purview.  Is this so?  How do we ensure that contractors such as Chartwells convert to more efficiant utilization of vehicles, AND also to more efficicent vehicles (electric, hybrid, etc.)?</t>
  </si>
  <si>
    <t>Good question.  Are there such studies to help us to better train our personnel in proper use, care, &amp; maintenance of alternatively fueled vehicles?</t>
  </si>
  <si>
    <t>We believe that a central delivery zone/building, with distribution by AFVs is best.</t>
  </si>
  <si>
    <t>Yes, it belongs elsewhere.</t>
  </si>
  <si>
    <t>I believe we are referring to improved traffic patterns, and then training of personnel in being efficient in moving from place to place on campus….and also walking more, rather than taking carts everywhere.</t>
  </si>
  <si>
    <t>Help here please team :-)</t>
  </si>
  <si>
    <t>We want all university people (students, staff, faculty) to have access to Hertz Connect for business or personal use.  Using a more efficient vehicle than a personal one (with reimbursement) would lower emissions.  Also, having access to this vehicle would make it easier for commuters to not bring personal vehicle to campus.</t>
  </si>
  <si>
    <t>Did I capture this properly?</t>
  </si>
  <si>
    <t>All vendors should use AFVs vehicles, and use efficient traffic pathways around campus.  Also, rather than making separate visits to campus for each service call, trips should be consolidated as much as possible.</t>
  </si>
  <si>
    <t>Yes</t>
  </si>
  <si>
    <t>Broader scheduling of classes would lessen the issue of peak idling as students go into garages looking for spaces.  Also, flex time for staff would lessen the 5:00PM crunch in garages and at stoplights.  Also, education efforts for students to explain that they should not arrive ten minutes before a class that begins between 9:30AM and 2:00PM.</t>
  </si>
  <si>
    <t>Anything I missed?</t>
  </si>
  <si>
    <t>If students/staff/faculty live within 1 to 2 miles of campus, no parking permit.  OR, we could make it MUCH more expensive.</t>
  </si>
  <si>
    <t>Can eliminate freshman parking permits or make them VERY expensive to dissuade from bringing to campus.</t>
  </si>
  <si>
    <t>When walking, biking, etc., around campus is easier, faculty/staff/students will not need to drive personal vehicle as much.  Also would be easier to park in a peripheral lot, rather than driving around campus looking for that perfect parking spot.</t>
  </si>
  <si>
    <t>For freshmen, satellite lot parking only, with bus/shuttle access to campus.  Also, residential students could be restricted to satellite lots as much of the time their car merely sits in a lot.  The issue is that students may have jpbs off campus to which they must drive.</t>
  </si>
  <si>
    <t>We would like to encourage more businesses in close proximity to campus, and those businesses to employ our students so they don't have to commute far (or walk/bike/etc. for employment.</t>
  </si>
  <si>
    <t>Yes.  Car-free zone throughout center campus.  Also, education efforts for cyclists to dismount at peak class change times for ped safety.</t>
  </si>
  <si>
    <t>Both.  ALL roads into campus should have sidewalks and bike lanes on both sides.  All must be well lighted.  Crosswalks must be created and enforced (education AND citations) so that drivers yield. A light and crosswalk on 49 needs to be installed at the south entrance.  Ultimately, a tunnel or overpass should be installed here (and perhaps other locations) to facilitate car traffic on that busy road.</t>
  </si>
  <si>
    <t>Coordinate with large neighborhoods (such as Highland Creek) to recruit van pool members.</t>
  </si>
  <si>
    <t>Both on (peripheral parking) and off.  Frequency must be calibrated with class and work times.</t>
  </si>
  <si>
    <t>Yes, I believe so.</t>
  </si>
  <si>
    <t>Group?</t>
  </si>
  <si>
    <t>To allow for 'pleasant' and SAFE walk/bike in from the lot.</t>
  </si>
  <si>
    <t>As master plan evolves over time (with roads in campus core disappearing), cheaper parking in more peripheral garages (with good shuttles), with VERY procey core parking.  Of course, we acknowledge that some personnel use their cars a lot to do work related activities/meetings off campus, so they might need to have core parking.  But, case would have to be made on application for such an exemption.</t>
  </si>
  <si>
    <t xml:space="preserve">See above. </t>
  </si>
  <si>
    <t xml:space="preserve"> Also, part time parking should be allowed, especially for those who can telecommute or work at home in other ways.  For example, I come to campus no more than three days a week most of the time, but I pay for a full-time permit. A scratch-off permit, with a limited # of days works.</t>
  </si>
  <si>
    <t>Boards at campus entrances to notify where parking sppts are empty.  Monitoring of EACH spot to know when it's empty.  Gates which come down on a garage level when it's full to eliminate cruising for a spot.  The Portland,OR airport is a good example of this.</t>
  </si>
  <si>
    <t>See monitoring above.</t>
  </si>
  <si>
    <t>For shuttle parking.</t>
  </si>
  <si>
    <t>Get them to park off site, opening spots on campus for those who MUST have them.  Contractors can also shuttle in.</t>
  </si>
  <si>
    <t>Right by entrance, then shuttle in to campus core.  Eliminates driving around lost.</t>
  </si>
  <si>
    <t xml:space="preserve">Reduces SOV traffic to campus, reducing emmissions, promotes walking and biking. </t>
  </si>
  <si>
    <t>Would need to understand if enough people could actually make this beneficial. Every department has its own policy on this.</t>
  </si>
  <si>
    <t>Transportation Committee help received</t>
  </si>
  <si>
    <t>All replacements are low/zero carbon emissions. That there should be appointed a small, permanent committee on Motor Fleet Vehicle specifications and choices.  That would also apply below.</t>
  </si>
  <si>
    <t>Draft letter to Chancellor asking that vehicle selection types be outlined by all departments; that these will then be reviewed, and above commitee select appropriate product that will then be put out there for their selection. This also reduces the growing number of odd and unique vehiceles taxing the Motor Fleet repair teams.</t>
  </si>
  <si>
    <t>Need to look at building and storage expansion needs of Motor Pool repair site and Staff. Monies earmarked to expand space. As we grow, our fleets will grow, and space for current mechanics is not enough.  Need to add a mechanic that specializes in battery electric repairs and services.</t>
  </si>
  <si>
    <t>Need to recommend Central Distribution location for large delivery vehicles nearer perimeter of campus to keep them off of infrastructure roads. Vendors will be required to secure (in partnership with Materials Management) facility; have smaller AFV,HEV, or LSV delivery systems and adhere to Campus LSV policies.</t>
  </si>
  <si>
    <t>Disagree - Needs to be here. Students need education on why we are changing vehicle types (access along pedestrian ways still needed); how they should be respected and visa versa; and input on how they view our need to access the Core Campus with such vehicles.</t>
  </si>
  <si>
    <t>It is difficult for FM staff to walk when hauling repair components and materials. At the same time, opening up passage area behind Rowe Arts and Robinson, STORRS, Belk Gym/West Deck and other areas reduces vehicles on pathways. Needs routing recommedations study and Campus Architect involvment (Chris Gilbert). It is an issue, but without diligence and enforcment, moot.                                  Require service vehicles to use existing service areas at buildings, this reduces traffic in the campus core and hopefully is more direct for vehicles.</t>
  </si>
  <si>
    <t>See  A.4 - With "warehouse" built by vendor/distributors, it could have refrigeration facilities for product normally delivered more often; dry goods storage; event storage; UPS and FEDex secure drop site for LSV distribution; Receiving and Stores operations and more.</t>
  </si>
  <si>
    <t>Perhaps lease more connect cars and use them as part of the Motor Fleet.         Maybe it would be better to provide property where you can go to several rental companies and get a car (with Campus rates), much like at the airport, but on much smaller scale. They can move them from CLT Douglas back and forth. Must provide Hybrids and possible plugin car rentals as well.</t>
  </si>
  <si>
    <t>See A.4, 6 and 7. Also - FM staff tend to 'travel back' to shops to take the 15 minute allowed breaks. This creates more vehicle traffic when really they should be taking their breaks where they are at on campus.</t>
  </si>
  <si>
    <t>For FM; hauling materials and equipment to do work; one man is necessary as we have had positions froze, cut back, or deleted all while increasing square footage coverage and scope. But there should also be department vehicles for when groups need to go to locations or work sites, that one type(s) move materials and tools, and another moves up to 6 passengers; and once there, the vehicles are moved to less invasive parking areas around perimter.</t>
  </si>
  <si>
    <t>Agree. Need to start using Fridays more often.</t>
  </si>
  <si>
    <t xml:space="preserve"> Increases number of students who could be near campus for an employment base. And walk to work or take a shuttle.          See B.11</t>
  </si>
  <si>
    <t xml:space="preserve"> From a planning perspective we have discussed closing most of Craver Rd., and make it a pedestrian zone, there are cost implications so it isn't as simple as just closing it off.                      Pursue Design change of Craver to 2 cul-de-sac (See Chris Gilbert - Campus Architect) to stop drive thru traffic. Creates service bypass for FM services and Deliveries (Also connected to A.4 delivery by LSV/Vendor).</t>
  </si>
  <si>
    <t xml:space="preserve"> Provide more bike racks, cover them, lockers in parking decks.                     A must. Needs study on suitable locations.</t>
  </si>
  <si>
    <t>Some roads are too narrow for designated bike lanes, we can add "Share the Road" signs to alert drivers to bikes.                         All crossings needed signage and feature enhancement along with education on working with traffic.</t>
  </si>
  <si>
    <t>Light Rail is planned to open early 2017, need to work on developing campus rail pass that makes it cost effective to take the train.                        Need to know timeline. Need to get Purdue commitment to make it happen to reduce pollution. Charlotte ranked 10th in nation in January (WSOCTV).</t>
  </si>
  <si>
    <t>Increase - Look at UNCC having Electric Shuttles (Not Buses - See AEV - http://www.aevehicles.com)</t>
  </si>
  <si>
    <t>Park at fields near Tryon and Mallard Ck Ch Rd, take greenway to campus, security an issue.                       See B.7</t>
  </si>
  <si>
    <t>FM Administrative should have this option and reduce 48 days from driving to campus per year minimum.</t>
  </si>
  <si>
    <t>Yes. See D.2</t>
  </si>
  <si>
    <t>Yes. See D.8</t>
  </si>
  <si>
    <t>Below here added by RR and WS</t>
  </si>
  <si>
    <t xml:space="preserve">Safe corridors; Ped Access; Greenway access from off-site parking; Biking;Facilities and traffic modifications; </t>
  </si>
  <si>
    <t>to encourage walking/biking?on campus/off campus?Bike parking, lanes, lockers; Infrastructure improvement to make transportation more efficient?  What infrastructure improvements?  Does this need to be broken out?</t>
  </si>
  <si>
    <t>Combined Sections</t>
  </si>
  <si>
    <t xml:space="preserve"> Public Transit (Light rail, Shuttle, Van Pools, Park and Ride Lots Peak times/congestion; </t>
  </si>
  <si>
    <t>Both on (peripheral parking) and off.  Frequency must be calibrated with class and work times. Coordinate with large neighborhoods (such as Highland Creek) to recruit van pool members.</t>
  </si>
  <si>
    <t>Smart use of electric vehicles;Hybrid plug-ins (grants);  Commuting Car</t>
  </si>
  <si>
    <t xml:space="preserve">Best work places for commuters; Share the ride for UNC Charlotte; Competitions to promote along w/ fitness challenge; Larger employment base;High density properties; </t>
  </si>
  <si>
    <t>Agreements w/ private shopping centers;  Park &amp; Ride</t>
  </si>
  <si>
    <t>Policy</t>
  </si>
  <si>
    <t>I added these two groups, I thought that they would fit better.  Examples from other universities would be key.</t>
  </si>
  <si>
    <t>Restrict parking permit freshman class; Can eliminate freshman parking permits or make them VERY expensive to dissuade from bringing to campus.</t>
  </si>
  <si>
    <t>Did we decide to delete this yesterday?</t>
  </si>
  <si>
    <t>This needs to be tied to installing sidewalk to off-campus housing, need to do one to achieve the other.         Disagree. This creates animosities. They may have to immediately go to work or child care pickup, and having to wait for transportation to get home, or to walk home may put excessive burden. At same time, we should look at that density and see about enhancing Shuttle Services to encourage them to leave the car at home if possible.                                       Make sure shuttles are working for student needs -- this may be more effective than expense.</t>
  </si>
  <si>
    <t xml:space="preserve">Develop defined bike trails where feasible.            Yes. Absolutely. But also encourage electric 'slo-peds' and provide parking for them with bikes. </t>
  </si>
  <si>
    <t>For freshmen, satellite lot parking only, with bus/shuttle access to campus.  Also, residential students could be restricted to satellite lots as much of the time their car merely sits in a lot.  The issue is that students may have jobs off campus to which they must drive.</t>
  </si>
  <si>
    <t>Yes. In many facets. Look at LSV PATS program and do outreach to vendor/manufacturer to create campus specific LSV Shuttles with environmental features; automatic ADA lifts (in some); onboard LCD information systems, and more.</t>
  </si>
  <si>
    <t>As master plan evolves over time (with roads in campus core disappearing), cheaper parking in more peripheral garages (with good shuttles), with VERY pricey core parking.  Of course, we acknowledge that some personnel use their cars a lot to do work related activities/meetings off campus, so they might need to have core parking.  But, case would have to be made on application for such an exemption.</t>
  </si>
  <si>
    <t>Yes. Also look at adding underground parking to future facilities to park service and repair vehicles and department specific vehicles along with ADA and faculty. (area at Boiler plant and old Phys. Plant good candidate. Removes street parking and already has topography suitable - Second site - Temp Lot 19 - Put under new science building)</t>
  </si>
  <si>
    <t>Yes. See Chapel Hill.              http://www.dps.unc.edu/Parking/employee/permit pricing/permitpricing.cfm</t>
  </si>
  <si>
    <t>Boards at campus entrances to notify where parking spots are empty.  Monitoring of EACH spot to know when it's empty.  Gates which come down on a garage level when it's full to eliminate cruising for a spot.  The Portland,OR airport is a good example of this.</t>
  </si>
  <si>
    <t>Absolutely. Worthy of approach to Campus Architect.</t>
  </si>
  <si>
    <t>Develop Contractor area in conjunction with Central Distribution. Possible rental of electric shuttles for moving staff to projects along with rental flatbeds. Cost to be included in projects for vehicles, services, and replacement. Contract cost should go down as Site work impact is greatly reduced due to volume contractor damage. Contractor and subs have containers on site for storage of tools and some materials. Designed into Civil phase for access and use. Campus Architect again.</t>
  </si>
  <si>
    <t>Yes.  Car-free zone throughout center campus.  Also, education efforts for cyclists to dismount at peak class change times for ped safety. Both.  ALL roads into campus should have sidewalks and bike lanes on both sides.  All must be well lighted.  Broader scheduling of classes would lessen the issue of peak idling as students go into garages looking for spaces.  Also, flex time for staff would lessen the 5:00PM crunch in garages and at stoplights.  Also, education efforts for students to explain that they should not arrive ten minutes before a class that begins between 9:30AM and 2:00PM.To allow for 'pleasant' and SAFE walk/bike in from the lot. I believe we are referring to improved traffic patterns, and then training of personnel in being efficient in moving from place to place on campus….and also walking more, rather than taking carts everywhere.</t>
  </si>
  <si>
    <t>on campus/off campus if off campus serving which communities? How would this scheduling work?</t>
  </si>
  <si>
    <t>This would be the Car sharing or rental car ideally.  I see this as alternative transportation.</t>
  </si>
  <si>
    <t>Yes, I believe so We would like to encourage more businesses in close proximity to campus, and those businesses to employ our students so they don't have to commute far (or walk/bike/etc. for employment.)</t>
  </si>
  <si>
    <t>I have consolidated the group and I believe that all could help to achieve this.( Smart Commuting, Telecommuting, the works)  With the employment base you could consider LEED points for benefits to employment places.</t>
  </si>
  <si>
    <t>We would have to take proactive approach. Provide more transportation to outside 'areas' and destinations in order for them to agree. They are our baseline revenue for the next 4 years if they finish their discipline here.                                         Seems to be a mixed set of reasons for this and against it by other campuses -- UNCC has many commuter students so this may lead to problems attracting students. This may be a better option down the road, if other changes are less effective.</t>
  </si>
  <si>
    <t>Website to coordinate carpooling, as for vanpooling, with advertisement. Also, look into providing free rides to those who carpool in cases of emergency (other campuses have done this, and it is not used very often, but allows students who think they need more flexibility in case of emergency, late night, etc).</t>
  </si>
  <si>
    <t>Encourage Master Plan concept of boundary property partnership development with quality restaurants, fuel stations (accessed from both Street and Campus side), and entertainment stores like Gamestop, or Video stores (maybe satellite branches of Best Buy etc.), Bike and Scooter stores, Sporting Goods for walking shoes and products.                                 Expanded shuttle will take students to nearby food places as well.</t>
  </si>
  <si>
    <t>See A.4, 6 and 7.             Park and ride with vanpools possible.</t>
  </si>
  <si>
    <t xml:space="preserve"> Implement rideshare website and publicize it to get more matches. Perhaps find park-and-ride lots (stores, etc) willing to let people meet there for vanpool.</t>
  </si>
  <si>
    <t>Yes.       Look into app that will tell when shuttle will arrive at each stop. Also, expand shuttle service to shops and other places of interest.</t>
  </si>
  <si>
    <t>Priority spots with plug-in for electric cars; less expensive permits, etc.</t>
  </si>
  <si>
    <t>I could see advertising or signage that tells students the time to campus and the benefits of walking (health). Give them more motivation to walk part of the way (e.g. 10 minute walk to campus from here, roundtrip will provide cardio workout for the day).</t>
  </si>
  <si>
    <t>Absolutely - that way they are vested in our outcome of 2032 Zero Carbon. They are the future of this campus.                     Gauge student response to this - -fees are very high already, but many campuses have gotten great student support, when asked ahead of time.</t>
  </si>
  <si>
    <t xml:space="preserve">Yes, though there are limited buses (all with free transfers), and the transportation office already sells something similar (monthly pass). I buy a card with 10 rides, since I carpool in too. Making it cheaper might be useful, or free. </t>
  </si>
  <si>
    <t>Yes - Look at cost of Portland Airport space indicator systems in conjunction with reporting board at Deck so that drivers are not permitted to entrance when there is no space available.                   Large infrastructure needed for this -- perhaps can be done with an app that tells when a lot is full or near full (count # cars in and out at entrances).</t>
  </si>
  <si>
    <t>And park and ride.</t>
  </si>
  <si>
    <t>Formal response</t>
  </si>
  <si>
    <t>Have 15 year replacement cycle.  Would like to either speed this up, AND make sure that all replacements are low/zero carbon emissions.  That there should be appointed a small, permanent committee on Motor Fleet Vehicle specifications and choices.  That would also apply below.</t>
  </si>
  <si>
    <t>No, this needs to be here. Students need education on why we are changing vehicle types (access along pedestrian ways still needed); how they should be respected and visa versa; and input on how they view our need to access the Core Campus with such vehicles.</t>
  </si>
  <si>
    <t>We want all university people (students, staff, faculty) to have access to Hertz Connect for business or personal use.  Using a more efficient vehicle than a personal one (with reimbursement) would lower emissions.  Also, having access to this vehicle would make it easier for commuters to not bring personal vehicle to campus.                     Perhaps lease more connect cars and use them as part of the Motor Fleet.         Maybe it would be better to provide property where you can go to several rental companies and get a car (with Campus rates), much like at the airport, but on much smaller scale. They can move them from CLT Douglas back and forth. Must provide Hybrids and possible plugin car rentals as well.</t>
  </si>
  <si>
    <t>All vendors should use AFVs vehicles, and use efficient traffic pathways around campus.  Also, rather than making separate visits to campus for each service call, trips should be consolidated as much as possible.   See A.4, 6 and 7. Also - FM staff tend to 'travel back' to shops to take the 15 minute allowed breaks. This creates more vehicle traffic when really they should be taking their breaks where they are at on campus.</t>
  </si>
  <si>
    <t>Actually, no.  This is meant for FM vehicles.        For FM; hauling materials and equipment to do work; one man is necessary as we have had positions frozen, cut back, or deleted all while increasing square footage coverage and scope. But there should also be department vehicles for when groups need to go to locations or work sites, that one type(s) move materials and tools, and another moves up to 6 passengers; and once there, the vehicles are moved to less invasive parking areas around perimter.</t>
  </si>
  <si>
    <t>Broader scheduling of classes would lessen the issue of peak idling as students go into garages looking for spaces.  This means more Friday classes.  Also, flex time for staff would lessen the 5:00PM crunch in garages and at stoplights.  Also, education efforts for students to explain that they should not arrive ten minutes before a class that begins between 9:30AM and 2:00PM.</t>
  </si>
  <si>
    <t>Reduces SOV traffic to campus, reducing emmissions, promotes walking and biking.</t>
  </si>
  <si>
    <r>
      <t>If we had emergency car and/or pickup service, then being w/o a car could be done.  This needs to be tied to installing sidewalks and bike paths to off-campus housing, need to do one to achieve the other.        However, this could create animosity. People living close to campus already emit less CO</t>
    </r>
    <r>
      <rPr>
        <vertAlign val="subscript"/>
        <sz val="12"/>
        <color theme="1"/>
        <rFont val="Calibri"/>
        <scheme val="minor"/>
      </rPr>
      <t>2</t>
    </r>
    <r>
      <rPr>
        <sz val="12"/>
        <color theme="1"/>
        <rFont val="Calibri"/>
        <family val="2"/>
        <scheme val="minor"/>
      </rPr>
      <t xml:space="preserve"> than those who live far away.They may have to immediately go to work or child care pickup, and having to wait for transportation to get home, or to walk home may put excessive burden. At same time, we should look at that density and see about enhancing Shuttle Services to encourage them to leave the car at home if possible.                                       Make sure shuttles are working for student needs -- this may be more effective than expense.</t>
    </r>
  </si>
  <si>
    <t xml:space="preserve">No, not the same.  When walking, biking, etc., around campus is easier, faculty/staff/students will not need to drive personal vehicle as much.  Also would be easier to park in a peripheral lot, rather than driving around campus looking for that perfect parking spot.          Develop defined bike trails where feasible.            But also encourage electric 'slo-peds' and provide parking for them with bikes. </t>
  </si>
  <si>
    <t>Motorcycle parking</t>
  </si>
  <si>
    <t>Provide motorcycle parking slots of suitable size in all garages.  Currently have to use a car slot, which is waste of space.  Cycle slots should be cheaper, as about 6 cycles can fit in a car slot.  Cycles are energy efficient, and should be promoted as such.</t>
  </si>
  <si>
    <t>We would like to encourage more businesses in close proximity to campus, and those businesses to employ our students so they don't have to commute far (or walk/bike/etc. for employment.  Increases number of students who could be near campus for an employment base. And walk to work or take a shuttle.          See B.11</t>
  </si>
  <si>
    <t xml:space="preserve"> Yes.  Car-free zone throughout center campus.  Also, education efforts for cyclists to dismount at peak class change times for ped safety.       From a planning perspective we have discussed closing most of Craver Rd., and making it a pedestrian zone. There are cost implications so it isn't as simple as just closing it off.                      Pursue Design change of Craver to 2 cul-de-sac (See Chris Gilbert - Campus Architect) to stop drive thru traffic. Creates service bypass for FM services and Deliveries (Also connected to A.4 delivery by LSV/Vendor).</t>
  </si>
  <si>
    <t>Both.  ALL roads into campus should have sidewalks and bike lanes on both sides.  All must be well lighted.  Crosswalks must be created and enforced (education AND citations) so that drivers yield. A light and crosswalk on 49 needs to be installed at the south entrance.  Ultimately, a tunnel or overpass should be installed here (and perhaps other locations) to facilitate car traffic on that busy road.     Some roads are too narrow for designated bike lanes, we can add "Share the Road" signs to alert drivers to bikes.                         All crossings need signage and feature enhancement along with education on working with traffic.</t>
  </si>
  <si>
    <t>Website to coordinate carpooling with advertisement. Also, look into providing free rides to those who carpool in cases of emergency.  Other campuses have done this, and it is not used very often, but allows faculty/staff/students who think they need more flexibility in case of emergency, late night, etc.</t>
  </si>
  <si>
    <t>At buildings and in parking garages.  To be rented for a small fee to provide for locks that are university issued.</t>
  </si>
  <si>
    <t>Both on (peripheral parking) and off.  Frequency must be calibrated with class and work times.        Look into smartphone app that will tell when shuttle will arrive at each stop. Also, expand shuttle service to shops and other places of interest.</t>
  </si>
  <si>
    <t>Would need to understand if enough people could actually make this beneficial. Every department has its own policy on this.  If we made it a university policy, then colleges and depts. would be more likely to consider this.</t>
  </si>
  <si>
    <t>To allow for 'pleasant' and SAFE walk/bike in from the lot.     Park at fields near Tryon and Mallard Ck Ch Rd, take greenway to campus, security an issue.                       See B.7</t>
  </si>
  <si>
    <t xml:space="preserve"> Implement rideshare website and publicize it to get more matches. Perhaps find park-and-ride lots (stores, etc) willing to let people meet there for vanpool.      Coordinate with large neighborhoods (such as Highland Creek) to recruit van pool members.       Target certain neighborhoods, schools, daycares as meeting locations for van pools </t>
  </si>
  <si>
    <t>As master plan evolves over time (with roads in campus core disappearing), cheaper parking in more peripheral garages (with good shuttles), with VERY pricey core parking.  Of course, we acknowledge that some personnel use their cars a lot to do work related activities/meetings off campus, so they might need to have core parking.  But, case would have to be made on application for such an exemption.     Yes. Also look at adding underground parking to future facilities to park service and repair vehicles and department specific vehicles along with ADA and faculty. (area at Boiler plant and old Phys. Plant good candidate. Removes street parking and already has topography suitable - Second site - Temp Lot 19 - Put under new science building)</t>
  </si>
  <si>
    <t>See above.  Also, see Chapel Hill.              http://www.dps.unc.edu/Parking/employee/permit pricing/permitpricing.cfm</t>
  </si>
  <si>
    <t xml:space="preserve"> Also, part time parking should be allowed, especially for those who can telecommute or work at home in other ways.  For example, I come to campus no more than three days a week most of the time, but I pay for a full-time permit. A scratch-off permit, with a limited # of days works.          FM Administrative should have this option and reduce 48 days from driving to campus per year minimum.</t>
  </si>
  <si>
    <t>Boards at campus entrances to notify where parking spots are empty.  Monitoring of EACH spot to know when it's empty.  Gates which come down on a garage level when it's full to eliminate cruising for a spot.  The Portland,OR airport is a good example of this.          Yes - Look at cost of Portland Airport space indicator systems in conjunction with reporting board at Deck so that drivers are not permitted to entrance when there is no space available.                   Large infrastructure needed for this -- perhaps can be done with an app that tells when a lot is full or near full (count # cars in and out at entrances).</t>
  </si>
  <si>
    <t>Right by entrance, then shuttle in to campus core.  Eliminates driving around lost.  Worthy of approach to Campus Architect.</t>
  </si>
  <si>
    <t>√</t>
  </si>
  <si>
    <t>N/A</t>
  </si>
  <si>
    <t xml:space="preserve">Delivery vehicles ex) UPS; centralized distribution; Drive down costs for delivery systems as well as GHG and congestion; </t>
  </si>
  <si>
    <t>Need to recommend Central Distribution location for large delivery vehicles nearer perimeter of campus to keep them off of infrastructure roads. Vendors will be required to secure (in partnership with Materials Management) facility; have smaller AFV,HEV, or LSV delivery systems and adhere to Campus LSV policies.  With "warehouse" built by vendor/distributors, it could have refrigeration facilities for product normally delivered more often; dry goods storage; event storage; UPS and FEDex secure drop site for LSV distribution; Receiving and Stores operations and more.</t>
  </si>
  <si>
    <t>Scope 3</t>
  </si>
  <si>
    <t>Peak times/congestion;   STAFF &amp; FACULTY (NOT STUDENTS).  Best work places for commuters.  Telecommuting.</t>
  </si>
  <si>
    <t>flex time for staff would lessen the 5:00PM crunch in garages and at stoplights.  Would need to understand if enough people could actually make this beneficial. Every department has its own policy on this.  If we made it a university policy, then colleges and depts. would be more likely to consider this.</t>
  </si>
  <si>
    <t xml:space="preserve">Sidewalk/infrastructure; Safe corridors; </t>
  </si>
  <si>
    <t>No, not the same.  When walking, biking, etc., around campus is easier, faculty/staff/students will not need to drive personal vehicle as much.  Also would be easier to park in a peripheral lot, rather than driving around campus looking for that perfect parking spot.          Develop defined bike trails where feasible.            But also encourage electric 'slo-peds' and provide parking for them with bikes.    Yes.  Car-free zone throughout center campus.  Also, education efforts for cyclists to dismount at peak class change times for ped safety.       From a planning perspective we have discussed closing most of Craver Rd., and making it a pedestrian zone. There are cost implications so it isn't as simple as just closing it off.                      Pursue Design change of Craver to 2 cul-de-sac (See Chris Gilbert - Campus Architect) to stop drive thru traffic. Creates service bypass for FM services and Deliveries (Also connected to A.4 delivery by LSV/Vendor).</t>
  </si>
  <si>
    <t>Agreements w/ private shopping centers;  Park &amp; Ride. Regal Starlight.</t>
  </si>
  <si>
    <t xml:space="preserve">     Park and ride with vanpools possible. Coordination.  Place surplus on campus.</t>
  </si>
  <si>
    <t>Larger employment base for students near campus.</t>
  </si>
  <si>
    <t>Bike parking</t>
  </si>
  <si>
    <t xml:space="preserve"> Provide more bike racks, cover them.                    A must. Needs study on suitable locations.</t>
  </si>
  <si>
    <t>Ped access; greenway access from off-site parking</t>
  </si>
  <si>
    <t>off campus</t>
  </si>
  <si>
    <t xml:space="preserve"> ALL roads into campus should have sidewalks and bike lanes on both sides.  All must be well lighted.  Crosswalks must be created and enforced (education AND citations) so that drivers yield. A light and crosswalk on 49 needs to be installed at the south entrance.  Ultimately, a tunnel or overpass should be installed here (and perhaps other locations) to facilitate car traffic on that busy road.     Some roads are too narrow for designated bike lanes, we can add "Share the Road" signs to alert drivers to bikes.                         All crossings need signage and feature enhancement along with education on working with traffic.        To allow for 'pleasant' and SAFE walk/bike in from the lot.     Park at fields near Tryon and Mallard Ck Ch Rd, take greenway to campus, security an issue.   </t>
  </si>
  <si>
    <t>Hybrid plug-ins (grants); INSTALLATION ONLY.  PURCHASED POWER NOT UNDER OUR PURVIEW.</t>
  </si>
  <si>
    <t>√ (somewhat)</t>
  </si>
  <si>
    <t>Shuttle; frequency</t>
  </si>
  <si>
    <t>Both on (peripheral parking) and off.  Frequency must be calibrated with class and work times.        Look into smartphone app that will tell when shuttle will arrive at each stop. Also, expand shuttle service to shops and other places of interest.  Increase - Look at UNCC having Electric Shuttles (Not Buses - See AEV - http://www.aevehicles.com)</t>
  </si>
  <si>
    <t xml:space="preserve"> Parking Options</t>
  </si>
  <si>
    <t>Part time parking should be allowed, especially for those who can telecommute or work at home in other ways.  For example, I come to campus no more than three days a week most of the time, but I pay for a full-time permit. A scratch-off permit, with a limited # of days works.          FM Administrative should have this option and reduce 48 days from driving to campus per year minimum.</t>
  </si>
  <si>
    <t>Could lose parking revenue.  BUT, would perhaps need to build less new parking.</t>
  </si>
  <si>
    <t>For folks who can park remotely, but only some of the time.  See Chapel Hill.  http://www.dps.unc.edu/Parking/employee/permit pricing/permitpricing.cfm</t>
  </si>
  <si>
    <t>Flex parking: combo of deck some days, shuttle lot, park &amp; ride on others.  Tiered rates, depending on what assortment of parking you choose for your package.</t>
  </si>
  <si>
    <t>Provide motorcycle parking slots of suitable size in all garages.  Currently have to use a car slot, which is waste of space.  Cycle slots should be cheaper, as about 6 cycles can fit in a car slot.  Cycles are energy efficient, and should be promoted as such.  Permit should be cheaper....1/6 of a car permit.</t>
  </si>
  <si>
    <t>Discounted parking for hybrid &amp; electric cars</t>
  </si>
  <si>
    <t>Will encourage more to use such vehicles….</t>
  </si>
  <si>
    <t>Mean</t>
  </si>
  <si>
    <t xml:space="preserve">Rate: 1-6 </t>
  </si>
  <si>
    <t>1 = low score (hi cost, hard to do), 3 = medium,  6 = high score (low cost, easy to do)</t>
  </si>
  <si>
    <t>Issue</t>
  </si>
  <si>
    <t>Mitigation strategy</t>
  </si>
  <si>
    <t>We have 350(+) vehicles</t>
  </si>
  <si>
    <t>Motor fleet vehicles should also be AFV/HEV/LSV</t>
  </si>
  <si>
    <t>Replace all campus vehicles with AFV/HEV/LSV</t>
  </si>
  <si>
    <t xml:space="preserve">Proper AFV/HEV/LSV maintenance </t>
  </si>
  <si>
    <t>Create central distribution center for deliveries; building deliveries with AFV/HEV/LSV</t>
  </si>
  <si>
    <t>Routing study for all campus fleet corridors</t>
  </si>
  <si>
    <t>Hourly AFV/HEV/LSV available to ALL univerity population</t>
  </si>
  <si>
    <t>Vendors, e.g.,  pest control, elevator repair</t>
  </si>
  <si>
    <t xml:space="preserve">Vendor use AFV/HEV/LSV on service corridors </t>
  </si>
  <si>
    <t>Encourage ride sharing for FM staff to reduce number of vehicles in use</t>
  </si>
  <si>
    <t>Increase alternative work options for fac/staff</t>
  </si>
  <si>
    <t>Encourage high density residential/commercialproperties near campus</t>
  </si>
  <si>
    <t>Those living close to campus discouraged from SOV use with restricted/expensive parking</t>
  </si>
  <si>
    <t>Discourage freshmen from bringing car via reastricted/expensive parking</t>
  </si>
  <si>
    <t>Develop sidewalks/bike paths into and within campus to discourage car use</t>
  </si>
  <si>
    <t>Satellite parking for freshmen and residential students</t>
  </si>
  <si>
    <r>
      <t>Carpooling</t>
    </r>
    <r>
      <rPr>
        <strike/>
        <sz val="11"/>
        <color theme="1"/>
        <rFont val="Calibri"/>
        <family val="2"/>
        <scheme val="minor"/>
      </rPr>
      <t/>
    </r>
  </si>
  <si>
    <t>Encourage/facilitate car pooling</t>
  </si>
  <si>
    <t>Expansion of park &amp; ride facilities to decrease traffic on campus</t>
  </si>
  <si>
    <t>Increase food options on campus</t>
  </si>
  <si>
    <t>Increase close-in employment for students</t>
  </si>
  <si>
    <t>Move surplus on to campus and/or increase car pooling for campus folks who need to go there</t>
  </si>
  <si>
    <t>Adequate bike parking in all parts of campus</t>
  </si>
  <si>
    <t>Construct ped/bike/greenway access from off site parking</t>
  </si>
  <si>
    <t>Install plug-ins for electric vehicles in garages and surface lots</t>
  </si>
  <si>
    <t>Increase/facilitate van pools for fac/staff/students</t>
  </si>
  <si>
    <t>Construct needed ped/bike access for light rail</t>
  </si>
  <si>
    <t>Install bike lockers in needed areas</t>
  </si>
  <si>
    <t>Increase shuttle frequency for on  and around campus</t>
  </si>
  <si>
    <t>Increase peripheral parking and decrease core parking</t>
  </si>
  <si>
    <t>Instritute an adequate transit fee from students to fund CAP actions</t>
  </si>
  <si>
    <t>Subsidize U-Pass for students/fac/staff to increase bus use</t>
  </si>
  <si>
    <t>Parking spot availability data at campus entarnces and online to reduce time/emissions in search for parking</t>
  </si>
  <si>
    <t>Visitor parking in one location, by a shuttle stop</t>
  </si>
  <si>
    <t>Centralized contractor parking</t>
  </si>
  <si>
    <t>Alternative transportation</t>
  </si>
  <si>
    <t>Provide part time permits</t>
  </si>
  <si>
    <t>Provide flex parking options</t>
  </si>
  <si>
    <t>Provide motorcycle/moped parking &amp; at a reduced rate</t>
  </si>
  <si>
    <t>Lower permit cost for AFV/HEV/LSV</t>
  </si>
  <si>
    <t>In-depth response</t>
  </si>
  <si>
    <t xml:space="preserve">     Park and ride with vanpools possible. Coordination.  Place surplus on campus.  Workers often use personal vehicle to 'shop' at Surplus, then campus fleet vehicles used to deliver item(s).</t>
  </si>
  <si>
    <r>
      <t>If we had emergency car and/or pickup service, then being w/o a car could be done.  This needs to be tied to installing sidewalks and bike paths to off-campus housing, need to do one to achieve the other.        However, this could create animosity. People living close to campus already emit less CO</t>
    </r>
    <r>
      <rPr>
        <vertAlign val="subscript"/>
        <sz val="12"/>
        <color rgb="FF000000"/>
        <rFont val="Calibri"/>
        <scheme val="minor"/>
      </rPr>
      <t>2</t>
    </r>
    <r>
      <rPr>
        <sz val="12"/>
        <color rgb="FF000000"/>
        <rFont val="Calibri"/>
        <family val="2"/>
        <scheme val="minor"/>
      </rPr>
      <t xml:space="preserve"> than those who live far away.They may have to immediately go to work or child care pickup, and having to wait for transportation to get home, or to walk home may put excessive burden. At same time, we should look at that density and see about enhancing Shuttle Services to encourage them to leave the car at home if possible.                                       Make sure shuttles are working for student needs -- this may be more effective than expense.</t>
    </r>
  </si>
  <si>
    <t xml:space="preserve"> Parking Permit Options</t>
  </si>
  <si>
    <t>Competitions to promote along w/ fitness challenge; advertising or signage that tells students the time to campus and the benefits of walking (health). Give them more motivation to walk part of the way (e.g. 10 minute walk to campus from here, roundtrip will provide cardio workout for the day).</t>
  </si>
  <si>
    <t>Green = high score</t>
  </si>
  <si>
    <t>Blue = medium score</t>
  </si>
  <si>
    <t>White = low score</t>
  </si>
  <si>
    <t>Yellow = had an N/A rating, which throws off total score.</t>
  </si>
  <si>
    <t>Part-time parking would encourage fac/staff/students to drive less.</t>
  </si>
  <si>
    <t xml:space="preserve"> Provide more inverted U bike racks, intall perpendicular to surrounding infrastructure, and cover them. Remove and replace ladder racks with inverted U bike racks. A must. Need study on suitable locations.</t>
  </si>
  <si>
    <t>Both on (peripheral parking) and off.  Frequency must be calibrated with class and work times.        Look into smartphone app that will tell when shuttle will arrive at each stop. Also, expand shuttle service to shops, off campus apartment complexes, and other places of interest.  Increase - Look at UNCC having Electric Shuttles (Not Buses - See AEV - http://www.aevehicles.com)</t>
  </si>
  <si>
    <t>Mandatory bike registration</t>
  </si>
  <si>
    <t>Unreliable bike usage data, no system to return stolen bikes, no system to identify whose bike is parked illegally</t>
  </si>
  <si>
    <t>Work with police and PaTS to administer a mandatory bike registration program.</t>
  </si>
  <si>
    <t>Bike website</t>
  </si>
  <si>
    <t>No website dedicated to bike needs</t>
  </si>
  <si>
    <t>Add dedicated bike page to PaTS' website. UNCC Cyclists need a website to host discussions on and post useful resources to.</t>
  </si>
  <si>
    <t>Shared ped/bike pathways</t>
  </si>
  <si>
    <t>Bicyclists weave through small openings in pedestrian crowds. This results in safety concerns for both bicyclists and pedestrians and bad image for bicyclists.</t>
  </si>
  <si>
    <t>Provide separated ped/bike paths on congested sidewalks. The lowest cost method would be to paint the paths and provide signage. Enforcement would be a challenge but needed to make the process work effectively.</t>
  </si>
  <si>
    <t>Public bike repair stations</t>
  </si>
  <si>
    <t>Bikes need to be kept properly pumped and have location for repairs</t>
  </si>
  <si>
    <t>Several locations to provide bicyclists (both mountain and road) with location to keep their bike properly pumped and repair any minor issues.</t>
  </si>
  <si>
    <t>Bike education classes</t>
  </si>
  <si>
    <t>Not aministered by professors so not official classes. Classes involve presentations on bike related issues like how to repair a flat tire, how to ride alongside an automobile, what to do when involved in an accident, etc. Can be administered by UNCC Cyclists, Charlotte Area Bicycle Alliance, Charlotte DOT, NC DOT, League  of American Bicyclists, etc.</t>
  </si>
  <si>
    <t>Increase usage of hidden bike parking</t>
  </si>
  <si>
    <t>Provide signage to underutilized bike racks to increase usage</t>
  </si>
  <si>
    <t>Hidden bike parking</t>
  </si>
  <si>
    <t>Bicyclists and drivers aren't aware of rules of the road</t>
  </si>
  <si>
    <t>University dependent on automobile for short trips across campus</t>
  </si>
  <si>
    <t>Bike sharing system consists of several check out/in stations with several bikes to travel across campus.</t>
  </si>
  <si>
    <t>Bike Master Plan</t>
  </si>
  <si>
    <t>Bike sharing system</t>
  </si>
  <si>
    <t>No in-depth planning for bike related issues</t>
  </si>
  <si>
    <t>Circulation Master Plan has limited, outdated (published in 2007) bike planning so there is need for bike master plan.</t>
  </si>
  <si>
    <t>Bike/ped Coordinator</t>
  </si>
  <si>
    <t>Parking and Transportation Services does not have bicycle/pedestrian coordinator</t>
  </si>
  <si>
    <t>Bicycle/pedestrian coordinator is needed to listen to bicycle/pedestrian related concerns and develop plans for how to resolve concerns.</t>
  </si>
  <si>
    <t>Sharrows on roads</t>
  </si>
  <si>
    <t>Motorists not aware of the presence of bicyclists</t>
  </si>
  <si>
    <t>ALL roads into campus that are not wide enough to install bike lanes should have sharrows installed until widening for bike lanes can occur.</t>
  </si>
</sst>
</file>

<file path=xl/styles.xml><?xml version="1.0" encoding="utf-8"?>
<styleSheet xmlns="http://schemas.openxmlformats.org/spreadsheetml/2006/main">
  <fonts count="18">
    <font>
      <sz val="12"/>
      <color theme="1"/>
      <name val="Calibri"/>
      <family val="2"/>
      <scheme val="minor"/>
    </font>
    <font>
      <b/>
      <sz val="11"/>
      <color theme="1"/>
      <name val="Calibri"/>
      <family val="2"/>
      <scheme val="minor"/>
    </font>
    <font>
      <strike/>
      <sz val="11"/>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indexed="81"/>
      <name val="Tahoma"/>
      <family val="2"/>
    </font>
    <font>
      <sz val="14"/>
      <color indexed="81"/>
      <name val="Tahoma"/>
      <family val="2"/>
    </font>
    <font>
      <b/>
      <sz val="16"/>
      <color theme="1"/>
      <name val="Calibri"/>
      <scheme val="minor"/>
    </font>
    <font>
      <sz val="11"/>
      <color theme="1"/>
      <name val="Calibri"/>
      <scheme val="minor"/>
    </font>
    <font>
      <vertAlign val="subscript"/>
      <sz val="12"/>
      <color theme="1"/>
      <name val="Calibri"/>
      <scheme val="minor"/>
    </font>
    <font>
      <sz val="8"/>
      <name val="Calibri"/>
      <family val="2"/>
      <scheme val="minor"/>
    </font>
    <font>
      <sz val="12"/>
      <color rgb="FF000000"/>
      <name val="Calibri"/>
      <family val="2"/>
      <scheme val="minor"/>
    </font>
    <font>
      <sz val="9"/>
      <color indexed="81"/>
      <name val="Calibri"/>
      <family val="2"/>
    </font>
    <font>
      <b/>
      <sz val="11"/>
      <color indexed="81"/>
      <name val="Calibri"/>
    </font>
    <font>
      <sz val="11"/>
      <color indexed="81"/>
      <name val="Calibri"/>
    </font>
    <font>
      <vertAlign val="subscript"/>
      <sz val="12"/>
      <color rgb="FF000000"/>
      <name val="Calibri"/>
      <scheme val="minor"/>
    </font>
  </fonts>
  <fills count="18">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66"/>
        <bgColor indexed="64"/>
      </patternFill>
    </fill>
    <fill>
      <patternFill patternType="solid">
        <fgColor rgb="FF66FF66"/>
        <bgColor indexed="64"/>
      </patternFill>
    </fill>
    <fill>
      <patternFill patternType="solid">
        <fgColor theme="3" tint="0.39997558519241921"/>
        <bgColor indexed="64"/>
      </patternFill>
    </fill>
    <fill>
      <patternFill patternType="solid">
        <fgColor rgb="FFEEECE1"/>
        <bgColor rgb="FF000000"/>
      </patternFill>
    </fill>
    <fill>
      <patternFill patternType="solid">
        <fgColor rgb="FFFFFF66"/>
        <bgColor rgb="FF000000"/>
      </patternFill>
    </fill>
    <fill>
      <patternFill patternType="solid">
        <fgColor rgb="FF538DD5"/>
        <bgColor rgb="FF000000"/>
      </patternFill>
    </fill>
    <fill>
      <patternFill patternType="solid">
        <fgColor theme="6" tint="0.59999389629810485"/>
        <bgColor rgb="FF000000"/>
      </patternFill>
    </fill>
    <fill>
      <patternFill patternType="solid">
        <fgColor theme="6" tint="0.39997558519241921"/>
        <bgColor rgb="FF000000"/>
      </patternFill>
    </fill>
  </fills>
  <borders count="17">
    <border>
      <left/>
      <right/>
      <top/>
      <bottom/>
      <diagonal/>
    </border>
    <border>
      <left/>
      <right style="thick">
        <color auto="1"/>
      </right>
      <top/>
      <bottom/>
      <diagonal/>
    </border>
    <border>
      <left style="thick">
        <color auto="1"/>
      </left>
      <right style="thick">
        <color auto="1"/>
      </right>
      <top/>
      <bottom/>
      <diagonal/>
    </border>
    <border>
      <left style="thick">
        <color auto="1"/>
      </left>
      <right/>
      <top/>
      <bottom/>
      <diagonal/>
    </border>
    <border>
      <left/>
      <right style="thick">
        <color auto="1"/>
      </right>
      <top/>
      <bottom style="thin">
        <color auto="1"/>
      </bottom>
      <diagonal/>
    </border>
    <border>
      <left style="thick">
        <color auto="1"/>
      </left>
      <right style="thick">
        <color auto="1"/>
      </right>
      <top/>
      <bottom style="thin">
        <color auto="1"/>
      </bottom>
      <diagonal/>
    </border>
    <border>
      <left style="thick">
        <color auto="1"/>
      </left>
      <right/>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ck">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9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3">
    <xf numFmtId="0" fontId="0" fillId="0" borderId="0" xfId="0"/>
    <xf numFmtId="0" fontId="0" fillId="0" borderId="0" xfId="0" applyProtection="1"/>
    <xf numFmtId="0" fontId="0" fillId="0" borderId="0" xfId="0" applyAlignment="1" applyProtection="1">
      <alignment wrapText="1"/>
    </xf>
    <xf numFmtId="0" fontId="1"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wrapText="1"/>
    </xf>
    <xf numFmtId="0" fontId="0" fillId="2" borderId="2" xfId="0" applyFill="1" applyBorder="1" applyProtection="1"/>
    <xf numFmtId="0" fontId="0" fillId="2" borderId="2" xfId="0" applyFill="1" applyBorder="1"/>
    <xf numFmtId="0" fontId="0" fillId="2" borderId="3" xfId="0" applyFill="1" applyBorder="1" applyAlignment="1" applyProtection="1">
      <alignment horizontal="center"/>
    </xf>
    <xf numFmtId="0" fontId="0" fillId="0" borderId="0" xfId="0" applyAlignment="1" applyProtection="1">
      <alignment horizontal="center"/>
    </xf>
    <xf numFmtId="0" fontId="0" fillId="0" borderId="0" xfId="0" applyAlignment="1" applyProtection="1">
      <alignment horizontal="center" wrapText="1"/>
    </xf>
    <xf numFmtId="0" fontId="0" fillId="3" borderId="5" xfId="0" applyFill="1" applyBorder="1" applyAlignment="1" applyProtection="1">
      <alignment horizontal="center" vertical="center" wrapText="1"/>
    </xf>
    <xf numFmtId="0" fontId="0" fillId="3" borderId="5" xfId="0" applyFill="1" applyBorder="1" applyAlignment="1" applyProtection="1">
      <alignment horizontal="center" vertical="center"/>
    </xf>
    <xf numFmtId="0" fontId="0" fillId="3" borderId="5" xfId="0" applyFill="1" applyBorder="1" applyAlignment="1">
      <alignment horizontal="center" vertical="center"/>
    </xf>
    <xf numFmtId="0" fontId="0" fillId="3" borderId="6" xfId="0" applyFill="1" applyBorder="1" applyAlignment="1" applyProtection="1">
      <alignment horizontal="center" vertical="center"/>
    </xf>
    <xf numFmtId="0" fontId="0" fillId="4" borderId="0" xfId="0" applyFill="1"/>
    <xf numFmtId="0" fontId="0" fillId="5" borderId="7" xfId="0" applyFill="1" applyBorder="1" applyAlignment="1" applyProtection="1">
      <alignment horizontal="left" vertical="center" wrapText="1"/>
    </xf>
    <xf numFmtId="0" fontId="0" fillId="0" borderId="8"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8" xfId="0" applyBorder="1" applyAlignment="1">
      <alignment horizontal="center"/>
    </xf>
    <xf numFmtId="0" fontId="0" fillId="0" borderId="8" xfId="0" applyBorder="1"/>
    <xf numFmtId="0" fontId="0" fillId="0" borderId="8" xfId="0" applyBorder="1" applyAlignment="1" applyProtection="1">
      <alignment horizontal="center"/>
      <protection locked="0"/>
    </xf>
    <xf numFmtId="0" fontId="0" fillId="0" borderId="8" xfId="0" applyBorder="1" applyAlignment="1" applyProtection="1">
      <alignment vertical="center"/>
      <protection locked="0"/>
    </xf>
    <xf numFmtId="0" fontId="0" fillId="0" borderId="8" xfId="0" applyBorder="1" applyAlignment="1" applyProtection="1">
      <alignment horizontal="center" vertical="top"/>
      <protection locked="0"/>
    </xf>
    <xf numFmtId="0" fontId="0" fillId="4" borderId="0" xfId="0" applyFill="1" applyProtection="1"/>
    <xf numFmtId="0" fontId="2" fillId="6"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6" borderId="7" xfId="0" applyFill="1" applyBorder="1" applyAlignment="1">
      <alignment horizontal="left" wrapText="1"/>
    </xf>
    <xf numFmtId="0" fontId="0" fillId="4" borderId="0" xfId="0" applyFill="1" applyProtection="1"/>
    <xf numFmtId="0" fontId="0" fillId="7" borderId="7" xfId="0" applyFill="1" applyBorder="1" applyAlignment="1" applyProtection="1">
      <alignment horizontal="left" vertical="center" wrapText="1"/>
    </xf>
    <xf numFmtId="0" fontId="0" fillId="4" borderId="0" xfId="0" applyNumberFormat="1" applyFill="1"/>
    <xf numFmtId="0" fontId="0" fillId="8" borderId="7" xfId="0" applyFill="1" applyBorder="1" applyAlignment="1" applyProtection="1">
      <alignment horizontal="left" vertical="center" wrapText="1"/>
    </xf>
    <xf numFmtId="0" fontId="0" fillId="8" borderId="7" xfId="0" applyFill="1" applyBorder="1" applyAlignment="1">
      <alignment horizontal="left" wrapText="1"/>
    </xf>
    <xf numFmtId="0" fontId="0" fillId="0" borderId="9" xfId="0" applyBorder="1" applyAlignment="1" applyProtection="1">
      <alignment horizontal="center"/>
      <protection locked="0"/>
    </xf>
    <xf numFmtId="0" fontId="0" fillId="0" borderId="9" xfId="0" applyBorder="1"/>
    <xf numFmtId="0" fontId="0" fillId="0" borderId="1" xfId="0" applyBorder="1" applyAlignment="1" applyProtection="1">
      <alignment horizontal="center" wrapText="1"/>
    </xf>
    <xf numFmtId="0" fontId="0" fillId="0" borderId="4" xfId="0" applyBorder="1" applyAlignment="1" applyProtection="1">
      <alignment horizontal="center" wrapText="1"/>
    </xf>
    <xf numFmtId="0" fontId="0" fillId="5" borderId="8" xfId="0" applyFill="1" applyBorder="1" applyAlignment="1" applyProtection="1">
      <alignment horizontal="center" vertical="center" wrapText="1"/>
    </xf>
    <xf numFmtId="0" fontId="0" fillId="6" borderId="8" xfId="0" applyFill="1" applyBorder="1" applyAlignment="1" applyProtection="1">
      <alignment horizontal="center" vertical="center" wrapText="1"/>
    </xf>
    <xf numFmtId="0" fontId="0" fillId="6" borderId="8" xfId="0" applyFill="1" applyBorder="1" applyAlignment="1">
      <alignment horizontal="center" wrapText="1"/>
    </xf>
    <xf numFmtId="0" fontId="0" fillId="7" borderId="8" xfId="0" applyFill="1" applyBorder="1" applyAlignment="1" applyProtection="1">
      <alignment horizontal="center" vertical="center" wrapText="1"/>
    </xf>
    <xf numFmtId="0" fontId="0" fillId="8" borderId="8" xfId="0" applyFill="1" applyBorder="1" applyAlignment="1" applyProtection="1">
      <alignment horizontal="center" vertical="center" wrapText="1"/>
    </xf>
    <xf numFmtId="0" fontId="0" fillId="8" borderId="8" xfId="0" applyFill="1" applyBorder="1" applyAlignment="1">
      <alignment horizontal="center" wrapText="1"/>
    </xf>
    <xf numFmtId="0" fontId="0" fillId="0" borderId="0" xfId="0" applyAlignment="1">
      <alignment wrapText="1"/>
    </xf>
    <xf numFmtId="0" fontId="0" fillId="9" borderId="8" xfId="0" applyFill="1" applyBorder="1" applyAlignment="1" applyProtection="1">
      <alignment horizontal="center" vertical="center" wrapText="1"/>
    </xf>
    <xf numFmtId="0" fontId="0" fillId="0" borderId="8" xfId="0"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0" xfId="0" applyAlignment="1">
      <alignment horizontal="center"/>
    </xf>
    <xf numFmtId="0" fontId="0" fillId="2" borderId="2" xfId="0" applyFill="1" applyBorder="1" applyAlignment="1" applyProtection="1">
      <alignment horizontal="center"/>
    </xf>
    <xf numFmtId="0" fontId="0" fillId="0" borderId="8" xfId="0" applyBorder="1" applyAlignment="1">
      <alignment horizontal="center" vertical="center"/>
    </xf>
    <xf numFmtId="0" fontId="4" fillId="0" borderId="0" xfId="0" applyFont="1"/>
    <xf numFmtId="0" fontId="4" fillId="0" borderId="0" xfId="0" applyFont="1" applyAlignment="1">
      <alignment horizontal="center"/>
    </xf>
    <xf numFmtId="0" fontId="0" fillId="4" borderId="0" xfId="0" applyFill="1" applyAlignment="1" applyProtection="1">
      <alignment horizontal="center" vertical="center" wrapText="1"/>
    </xf>
    <xf numFmtId="0" fontId="0" fillId="7" borderId="7" xfId="0" applyFill="1" applyBorder="1" applyAlignment="1" applyProtection="1">
      <alignment horizontal="center" vertical="center" wrapText="1"/>
    </xf>
    <xf numFmtId="0" fontId="0" fillId="0" borderId="0" xfId="0" applyAlignment="1">
      <alignment horizontal="center" vertical="center" wrapTex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4" borderId="0" xfId="0" applyFill="1" applyAlignment="1">
      <alignment horizontal="center" vertical="center" wrapText="1"/>
    </xf>
    <xf numFmtId="0" fontId="3" fillId="7" borderId="7" xfId="0" applyFont="1" applyFill="1" applyBorder="1" applyAlignment="1" applyProtection="1">
      <alignment horizontal="center" vertical="center" wrapText="1"/>
    </xf>
    <xf numFmtId="0" fontId="9" fillId="8" borderId="0" xfId="0" applyFont="1" applyFill="1" applyBorder="1" applyAlignment="1">
      <alignment horizontal="left" wrapText="1"/>
    </xf>
    <xf numFmtId="0" fontId="0" fillId="8" borderId="7" xfId="0" applyFill="1" applyBorder="1" applyAlignment="1" applyProtection="1">
      <alignment horizontal="center" vertical="center" wrapText="1"/>
    </xf>
    <xf numFmtId="0" fontId="0" fillId="8" borderId="8" xfId="0" applyFill="1" applyBorder="1" applyAlignment="1">
      <alignment horizontal="center" vertical="center" wrapText="1"/>
    </xf>
    <xf numFmtId="0" fontId="0" fillId="5" borderId="7" xfId="0" applyFill="1" applyBorder="1" applyAlignment="1" applyProtection="1">
      <alignment horizontal="center" vertical="center" wrapText="1"/>
    </xf>
    <xf numFmtId="0" fontId="0" fillId="6" borderId="7" xfId="0" applyFill="1" applyBorder="1" applyAlignment="1" applyProtection="1">
      <alignment horizontal="center" vertical="center" wrapText="1"/>
    </xf>
    <xf numFmtId="0" fontId="0" fillId="6" borderId="7" xfId="0" applyFill="1" applyBorder="1" applyAlignment="1">
      <alignment horizontal="center" wrapText="1"/>
    </xf>
    <xf numFmtId="0" fontId="0" fillId="8" borderId="7" xfId="0" applyFill="1" applyBorder="1" applyAlignment="1">
      <alignment horizontal="center" wrapText="1"/>
    </xf>
    <xf numFmtId="0" fontId="9" fillId="8" borderId="0" xfId="0" applyFont="1" applyFill="1" applyBorder="1" applyAlignment="1">
      <alignment horizontal="center" wrapText="1"/>
    </xf>
    <xf numFmtId="0" fontId="10" fillId="6" borderId="7" xfId="0" applyFont="1" applyFill="1" applyBorder="1" applyAlignment="1" applyProtection="1">
      <alignment horizontal="center" vertical="center" wrapText="1"/>
    </xf>
    <xf numFmtId="0" fontId="0" fillId="4" borderId="0" xfId="0" applyFill="1" applyProtection="1"/>
    <xf numFmtId="0" fontId="0" fillId="4" borderId="0" xfId="0" applyFill="1" applyProtection="1"/>
    <xf numFmtId="0" fontId="0" fillId="0" borderId="8" xfId="0" applyBorder="1" applyAlignment="1">
      <alignment vertical="center"/>
    </xf>
    <xf numFmtId="0" fontId="0" fillId="0" borderId="8" xfId="0" applyBorder="1" applyAlignment="1">
      <alignment wrapText="1"/>
    </xf>
    <xf numFmtId="0" fontId="9" fillId="0" borderId="0" xfId="0" applyFont="1" applyFill="1" applyBorder="1" applyAlignment="1">
      <alignment horizontal="center" wrapText="1"/>
    </xf>
    <xf numFmtId="0" fontId="0" fillId="8" borderId="10" xfId="0" applyFill="1" applyBorder="1" applyAlignment="1">
      <alignment horizontal="center" wrapText="1"/>
    </xf>
    <xf numFmtId="0" fontId="0" fillId="0" borderId="0" xfId="0" applyFill="1" applyBorder="1" applyAlignment="1">
      <alignment horizontal="center" vertical="center" wrapText="1"/>
    </xf>
    <xf numFmtId="0" fontId="0" fillId="10" borderId="8" xfId="0" applyFill="1" applyBorder="1" applyAlignment="1" applyProtection="1">
      <alignment horizontal="center" vertical="center" wrapText="1"/>
      <protection locked="0"/>
    </xf>
    <xf numFmtId="0" fontId="0" fillId="10" borderId="8" xfId="0" applyFill="1" applyBorder="1" applyAlignment="1">
      <alignment horizontal="center"/>
    </xf>
    <xf numFmtId="0" fontId="0" fillId="10" borderId="8" xfId="0" applyFill="1" applyBorder="1" applyAlignment="1">
      <alignment horizontal="center" vertical="center" wrapText="1"/>
    </xf>
    <xf numFmtId="2" fontId="0" fillId="0" borderId="0" xfId="0" applyNumberFormat="1"/>
    <xf numFmtId="0" fontId="0" fillId="0" borderId="11" xfId="0" applyBorder="1" applyAlignment="1" applyProtection="1">
      <alignment horizontal="center" vertical="center" wrapText="1"/>
      <protection locked="0"/>
    </xf>
    <xf numFmtId="0" fontId="0" fillId="10" borderId="11" xfId="0" applyFill="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xf>
    <xf numFmtId="2" fontId="0" fillId="12" borderId="10" xfId="0" applyNumberFormat="1" applyFill="1" applyBorder="1"/>
    <xf numFmtId="2" fontId="0" fillId="0" borderId="10" xfId="0" applyNumberFormat="1" applyBorder="1"/>
    <xf numFmtId="2" fontId="0" fillId="11" borderId="10" xfId="0" applyNumberFormat="1" applyFill="1" applyBorder="1"/>
    <xf numFmtId="0" fontId="0" fillId="8" borderId="10" xfId="0" applyFill="1" applyBorder="1" applyAlignment="1">
      <alignment wrapText="1"/>
    </xf>
    <xf numFmtId="0" fontId="0" fillId="8" borderId="10" xfId="0" applyFill="1" applyBorder="1" applyAlignment="1" applyProtection="1">
      <alignment horizontal="center" vertical="center" wrapText="1"/>
    </xf>
    <xf numFmtId="0" fontId="0" fillId="8" borderId="10" xfId="0" applyFill="1" applyBorder="1"/>
    <xf numFmtId="0" fontId="1" fillId="2" borderId="3" xfId="0" applyFont="1" applyFill="1" applyBorder="1" applyAlignment="1" applyProtection="1">
      <alignment horizontal="center" vertical="center"/>
    </xf>
    <xf numFmtId="0" fontId="0" fillId="2" borderId="10" xfId="0" applyFill="1" applyBorder="1" applyAlignment="1">
      <alignment horizontal="center"/>
    </xf>
    <xf numFmtId="0" fontId="0" fillId="8" borderId="12" xfId="0" applyFill="1" applyBorder="1" applyAlignment="1">
      <alignment horizontal="center" wrapText="1"/>
    </xf>
    <xf numFmtId="0" fontId="0" fillId="0" borderId="10" xfId="0" applyBorder="1" applyAlignment="1" applyProtection="1">
      <alignment horizontal="center" wrapText="1"/>
    </xf>
    <xf numFmtId="0" fontId="0" fillId="5" borderId="10"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7" borderId="10" xfId="0" applyFill="1" applyBorder="1" applyAlignment="1" applyProtection="1">
      <alignment horizontal="center" vertical="center" wrapText="1"/>
    </xf>
    <xf numFmtId="0" fontId="0" fillId="0" borderId="10" xfId="0" applyBorder="1"/>
    <xf numFmtId="0" fontId="10" fillId="5" borderId="7" xfId="0" applyFont="1" applyFill="1" applyBorder="1" applyAlignment="1" applyProtection="1">
      <alignment horizontal="center" vertical="center" wrapText="1"/>
    </xf>
    <xf numFmtId="0" fontId="13" fillId="13" borderId="0" xfId="0" applyFont="1" applyFill="1"/>
    <xf numFmtId="0" fontId="13" fillId="0" borderId="14" xfId="0" applyFont="1" applyBorder="1" applyAlignment="1">
      <alignment horizontal="center"/>
    </xf>
    <xf numFmtId="0" fontId="13" fillId="14" borderId="14" xfId="0" applyFont="1" applyFill="1" applyBorder="1" applyAlignment="1">
      <alignment horizontal="center"/>
    </xf>
    <xf numFmtId="0" fontId="13" fillId="0" borderId="14" xfId="0" applyFont="1" applyBorder="1"/>
    <xf numFmtId="0" fontId="13" fillId="14" borderId="7" xfId="0" applyFont="1" applyFill="1" applyBorder="1" applyAlignment="1" applyProtection="1">
      <alignment horizontal="center" vertical="center" wrapText="1"/>
      <protection locked="0"/>
    </xf>
    <xf numFmtId="2" fontId="13" fillId="15" borderId="10" xfId="0" applyNumberFormat="1" applyFont="1" applyFill="1" applyBorder="1"/>
    <xf numFmtId="0" fontId="13" fillId="0" borderId="4" xfId="0" applyFont="1" applyBorder="1" applyAlignment="1">
      <alignment horizontal="center"/>
    </xf>
    <xf numFmtId="0" fontId="13" fillId="0" borderId="4" xfId="0" applyFont="1" applyBorder="1"/>
    <xf numFmtId="0" fontId="13" fillId="0" borderId="16" xfId="0" applyFont="1" applyBorder="1" applyAlignment="1" applyProtection="1">
      <alignment horizontal="center" vertical="center" wrapText="1"/>
      <protection locked="0"/>
    </xf>
    <xf numFmtId="2" fontId="13" fillId="15" borderId="15" xfId="0" applyNumberFormat="1" applyFont="1" applyFill="1" applyBorder="1"/>
    <xf numFmtId="0" fontId="13" fillId="16" borderId="0" xfId="0" applyFont="1" applyFill="1" applyAlignment="1">
      <alignment horizontal="center" vertical="center" wrapText="1"/>
    </xf>
    <xf numFmtId="0" fontId="13" fillId="16" borderId="10"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1" fillId="2" borderId="3" xfId="0" applyFont="1" applyFill="1" applyBorder="1" applyAlignment="1" applyProtection="1">
      <alignment horizontal="right" vertical="center"/>
    </xf>
    <xf numFmtId="0" fontId="0" fillId="0" borderId="7" xfId="0"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2" fontId="13" fillId="0" borderId="15" xfId="0" applyNumberFormat="1" applyFont="1" applyBorder="1"/>
    <xf numFmtId="0" fontId="13" fillId="17" borderId="7" xfId="0" applyFont="1" applyFill="1" applyBorder="1" applyAlignment="1">
      <alignment horizontal="center" vertical="center" wrapText="1"/>
    </xf>
    <xf numFmtId="0" fontId="13" fillId="17" borderId="8" xfId="0" applyFont="1" applyFill="1" applyBorder="1" applyAlignment="1">
      <alignment horizontal="center" vertical="center" wrapText="1"/>
    </xf>
    <xf numFmtId="0" fontId="13" fillId="17" borderId="16"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4" fillId="4" borderId="0" xfId="0" applyFont="1" applyFill="1"/>
    <xf numFmtId="0" fontId="13" fillId="17"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wrapText="1"/>
    </xf>
    <xf numFmtId="0" fontId="0" fillId="4" borderId="0" xfId="0" applyFill="1" applyProtection="1"/>
    <xf numFmtId="0" fontId="0" fillId="4" borderId="0" xfId="0" applyFill="1" applyProtection="1"/>
    <xf numFmtId="0" fontId="0" fillId="4" borderId="0" xfId="0" applyFill="1" applyProtection="1"/>
    <xf numFmtId="0" fontId="0" fillId="4" borderId="0" xfId="0" applyFill="1" applyProtection="1"/>
    <xf numFmtId="0" fontId="1" fillId="4" borderId="0" xfId="0" applyFont="1" applyFill="1" applyAlignment="1" applyProtection="1">
      <alignment horizontal="center" vertical="center" wrapText="1"/>
    </xf>
    <xf numFmtId="0" fontId="0" fillId="4" borderId="0" xfId="0" applyFill="1" applyProtection="1"/>
    <xf numFmtId="0" fontId="0" fillId="7" borderId="0" xfId="0"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0" fontId="0" fillId="2" borderId="2" xfId="0" applyFill="1" applyBorder="1" applyAlignment="1" applyProtection="1">
      <alignment horizontal="left" vertical="center" wrapText="1"/>
    </xf>
    <xf numFmtId="0" fontId="0" fillId="2" borderId="2" xfId="0" applyFill="1" applyBorder="1" applyAlignment="1">
      <alignment horizontal="center"/>
    </xf>
    <xf numFmtId="0" fontId="0" fillId="5" borderId="0"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0" fillId="2" borderId="1" xfId="0" applyFill="1" applyBorder="1" applyAlignment="1">
      <alignment horizontal="center"/>
    </xf>
    <xf numFmtId="0" fontId="0" fillId="2" borderId="10" xfId="0" applyFill="1" applyBorder="1" applyAlignment="1" applyProtection="1">
      <alignment horizontal="left" vertical="center" wrapText="1"/>
    </xf>
    <xf numFmtId="0" fontId="0" fillId="0" borderId="10" xfId="0" applyBorder="1" applyAlignment="1"/>
    <xf numFmtId="0" fontId="0" fillId="0" borderId="0" xfId="0" applyAlignment="1"/>
    <xf numFmtId="0" fontId="0" fillId="6" borderId="13" xfId="0" applyFill="1" applyBorder="1" applyAlignment="1" applyProtection="1">
      <alignment horizontal="center" vertical="center" wrapText="1"/>
    </xf>
    <xf numFmtId="0" fontId="0" fillId="0" borderId="13" xfId="0" applyBorder="1" applyAlignment="1">
      <alignment horizontal="center" vertical="center" wrapText="1"/>
    </xf>
    <xf numFmtId="0" fontId="0" fillId="5" borderId="13" xfId="0" applyFill="1" applyBorder="1" applyAlignment="1" applyProtection="1">
      <alignment horizontal="center" vertical="center" wrapText="1"/>
    </xf>
    <xf numFmtId="0" fontId="0" fillId="0" borderId="0" xfId="0" applyAlignment="1">
      <alignment wrapText="1"/>
    </xf>
  </cellXfs>
  <cellStyles count="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3" Type="http://schemas.openxmlformats.org/officeDocument/2006/relationships/revisionLog" Target="revisionLog111.xml"/><Relationship Id="rId7" Type="http://schemas.openxmlformats.org/officeDocument/2006/relationships/revisionLog" Target="revisionLog121.xml"/><Relationship Id="rId12" Type="http://schemas.openxmlformats.org/officeDocument/2006/relationships/revisionLog" Target="revisionLog13.xml"/><Relationship Id="rId2" Type="http://schemas.openxmlformats.org/officeDocument/2006/relationships/revisionLog" Target="revisionLog1111.xml"/><Relationship Id="rId1" Type="http://schemas.openxmlformats.org/officeDocument/2006/relationships/revisionLog" Target="revisionLog11111.xml"/><Relationship Id="rId6" Type="http://schemas.openxmlformats.org/officeDocument/2006/relationships/revisionLog" Target="revisionLog1211.xml"/><Relationship Id="rId11" Type="http://schemas.openxmlformats.org/officeDocument/2006/relationships/revisionLog" Target="revisionLog131.xml"/><Relationship Id="rId5" Type="http://schemas.openxmlformats.org/officeDocument/2006/relationships/revisionLog" Target="revisionLog12111.xml"/><Relationship Id="rId10" Type="http://schemas.openxmlformats.org/officeDocument/2006/relationships/revisionLog" Target="revisionLog1311.xml"/><Relationship Id="rId4" Type="http://schemas.openxmlformats.org/officeDocument/2006/relationships/revisionLog" Target="revisionLog121111.xml"/><Relationship Id="rId9" Type="http://schemas.openxmlformats.org/officeDocument/2006/relationships/revisionLog" Target="revisionLog13111.xml"/><Relationship Id="rId1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guid="{208E03C4-8D68-42B8-B657-2775E1E7A851}" diskRevisions="1" revisionId="165" version="2">
  <header guid="{8409C26E-01F9-408C-93C9-6F15812BD280}" dateTime="2011-11-23T17:03:54" maxSheetId="7" userName="MAPSTER" r:id="rId1">
    <sheetIdMap count="6">
      <sheetId val="1"/>
      <sheetId val="2"/>
      <sheetId val="3"/>
      <sheetId val="4"/>
      <sheetId val="5"/>
      <sheetId val="6"/>
    </sheetIdMap>
  </header>
  <header guid="{33914B75-9121-4FE8-8448-3BA8D0187922}" dateTime="2011-11-23T17:25:03" maxSheetId="7" userName="MAPSTER" r:id="rId2" minRId="1" maxRId="17">
    <sheetIdMap count="6">
      <sheetId val="1"/>
      <sheetId val="2"/>
      <sheetId val="3"/>
      <sheetId val="4"/>
      <sheetId val="5"/>
      <sheetId val="6"/>
    </sheetIdMap>
  </header>
  <header guid="{B1CA6141-B29D-4513-BD0E-BF7AE80FAB69}" dateTime="2011-11-23T17:32:24" maxSheetId="7" userName="MAPSTER" r:id="rId3" minRId="19" maxRId="32">
    <sheetIdMap count="6">
      <sheetId val="1"/>
      <sheetId val="2"/>
      <sheetId val="3"/>
      <sheetId val="4"/>
      <sheetId val="5"/>
      <sheetId val="6"/>
    </sheetIdMap>
  </header>
  <header guid="{B3546B50-F102-4AD0-8FED-6A9A1AF94424}" dateTime="2011-11-23T17:43:09" maxSheetId="7" userName="MAPSTER" r:id="rId4" minRId="34" maxRId="47">
    <sheetIdMap count="6">
      <sheetId val="1"/>
      <sheetId val="2"/>
      <sheetId val="3"/>
      <sheetId val="4"/>
      <sheetId val="5"/>
      <sheetId val="6"/>
    </sheetIdMap>
  </header>
  <header guid="{F5B1A29E-32DE-423A-80D4-E9F19F300E9D}" dateTime="2011-11-23T18:15:11" maxSheetId="7" userName="MAPSTER" r:id="rId5" minRId="51" maxRId="64">
    <sheetIdMap count="6">
      <sheetId val="1"/>
      <sheetId val="2"/>
      <sheetId val="3"/>
      <sheetId val="4"/>
      <sheetId val="5"/>
      <sheetId val="6"/>
    </sheetIdMap>
  </header>
  <header guid="{5D9C8294-A312-45CA-BD03-DFCBE7213B68}" dateTime="2011-11-23T18:51:17" maxSheetId="7" userName="MAPSTER" r:id="rId6" minRId="65" maxRId="78">
    <sheetIdMap count="6">
      <sheetId val="1"/>
      <sheetId val="2"/>
      <sheetId val="3"/>
      <sheetId val="4"/>
      <sheetId val="5"/>
      <sheetId val="6"/>
    </sheetIdMap>
  </header>
  <header guid="{82B62611-E9D3-4C34-BF14-44B0ABC6B1CC}" dateTime="2011-11-25T17:32:06" maxSheetId="7" userName="MAPSTER" r:id="rId7" minRId="80" maxRId="95">
    <sheetIdMap count="6">
      <sheetId val="1"/>
      <sheetId val="2"/>
      <sheetId val="3"/>
      <sheetId val="4"/>
      <sheetId val="5"/>
      <sheetId val="6"/>
    </sheetIdMap>
  </header>
  <header guid="{C496A5C2-5619-45F4-8D3D-C80C2EABB188}" dateTime="2011-11-27T19:13:05" maxSheetId="7" userName="MAPSTER" r:id="rId8" minRId="97" maxRId="111">
    <sheetIdMap count="6">
      <sheetId val="1"/>
      <sheetId val="2"/>
      <sheetId val="3"/>
      <sheetId val="4"/>
      <sheetId val="5"/>
      <sheetId val="6"/>
    </sheetIdMap>
  </header>
  <header guid="{05B71282-5E69-473C-B9A6-2C4B74BBA469}" dateTime="2011-11-27T19:19:50" maxSheetId="7" userName="MAPSTER" r:id="rId9" minRId="113" maxRId="127">
    <sheetIdMap count="6">
      <sheetId val="1"/>
      <sheetId val="2"/>
      <sheetId val="3"/>
      <sheetId val="4"/>
      <sheetId val="5"/>
      <sheetId val="6"/>
    </sheetIdMap>
  </header>
  <header guid="{5EBFDD30-F3D2-4840-AFD7-34F4BF03F6FF}" dateTime="2011-11-27T19:24:19" maxSheetId="7" userName="MAPSTER" r:id="rId10" minRId="131" maxRId="144">
    <sheetIdMap count="6">
      <sheetId val="1"/>
      <sheetId val="2"/>
      <sheetId val="3"/>
      <sheetId val="4"/>
      <sheetId val="5"/>
      <sheetId val="6"/>
    </sheetIdMap>
  </header>
  <header guid="{3A3DE644-F492-4C28-ABA2-EB44638BA562}" dateTime="2011-11-27T19:29:27" maxSheetId="7" userName="MAPSTER" r:id="rId11" minRId="146" maxRId="160">
    <sheetIdMap count="6">
      <sheetId val="1"/>
      <sheetId val="2"/>
      <sheetId val="3"/>
      <sheetId val="4"/>
      <sheetId val="5"/>
      <sheetId val="6"/>
    </sheetIdMap>
  </header>
  <header guid="{EE8E23DD-9A5D-41FE-A54C-F7E55A33D3D5}" dateTime="2011-11-27T19:34:04" maxSheetId="7" userName="MAPSTER" r:id="rId12">
    <sheetIdMap count="6">
      <sheetId val="1"/>
      <sheetId val="2"/>
      <sheetId val="3"/>
      <sheetId val="4"/>
      <sheetId val="5"/>
      <sheetId val="6"/>
    </sheetIdMap>
  </header>
  <header guid="{EDB9AAE2-8B06-4230-A8F2-52FDD1560BFE}" dateTime="2011-11-27T19:34:32" maxSheetId="7" userName="MAPSTER" r:id="rId13">
    <sheetIdMap count="6">
      <sheetId val="1"/>
      <sheetId val="2"/>
      <sheetId val="3"/>
      <sheetId val="4"/>
      <sheetId val="5"/>
      <sheetId val="6"/>
    </sheetIdMap>
  </header>
  <header guid="{208E03C4-8D68-42B8-B657-2775E1E7A851}" dateTime="2011-12-01T11:10:36" maxSheetId="8" userName="Schuster, Marilyn" r:id="rId14" minRId="164">
    <sheetIdMap count="7">
      <sheetId val="1"/>
      <sheetId val="2"/>
      <sheetId val="3"/>
      <sheetId val="4"/>
      <sheetId val="5"/>
      <sheetId val="6"/>
      <sheetId val="7"/>
    </sheetIdMap>
  </header>
</headers>
</file>

<file path=xl/revisions/revisionLog1.xml><?xml version="1.0" encoding="utf-8"?>
<revisions xmlns="http://schemas.openxmlformats.org/spreadsheetml/2006/main" xmlns:r="http://schemas.openxmlformats.org/officeDocument/2006/relationships">
  <ris rId="164" sheetId="7" name="[Transportation Task Force Strategy 8-15-11.xlsx]Sheet1" sheetPosition="6"/>
  <rdn rId="0" localSheetId="5" customView="1" name="Z_58847FF7_3082_46F9_8E97_C182E213059E_.wvu.PrintArea" hidden="1" oldHidden="1">
    <formula>'Complete Final Report'!$A$1:$T$54</formula>
  </rdn>
  <rcv guid="{58847FF7-3082-46F9-8E97-C182E213059E}" action="add"/>
</revisions>
</file>

<file path=xl/revisions/revisionLog11.xml><?xml version="1.0" encoding="utf-8"?>
<revisions xmlns="http://schemas.openxmlformats.org/spreadsheetml/2006/main" xmlns:r="http://schemas.openxmlformats.org/officeDocument/2006/relationships">
  <rrc rId="97" sId="5" ref="A29:XFD29" action="insertRow"/>
  <rcc rId="98" sId="5">
    <nc r="C29" t="inlineStr">
      <is>
        <t>Bike Sharing System</t>
      </is>
    </nc>
  </rcc>
  <rcc rId="99" sId="5">
    <oc r="D28" t="inlineStr">
      <is>
        <t>Bicyclists aren't aware of rules of the road</t>
      </is>
    </oc>
    <nc r="D28" t="inlineStr">
      <is>
        <t>Bicyclists and drivers aren't aware of rules of the road</t>
      </is>
    </nc>
  </rcc>
  <rcc rId="100" sId="5">
    <nc r="D29" t="inlineStr">
      <is>
        <t>University dependent on automobile for short trips across campus</t>
      </is>
    </nc>
  </rcc>
  <rcc rId="101" sId="5">
    <nc r="E29" t="inlineStr">
      <is>
        <t>Bike sharing system consists of several check out/in stations with several bikes to travel across campus.</t>
      </is>
    </nc>
  </rcc>
  <rcc rId="102" sId="5">
    <nc r="F29">
      <v>3</v>
    </nc>
  </rcc>
  <rcc rId="103" sId="5">
    <nc r="G29">
      <v>3</v>
    </nc>
  </rcc>
  <rcc rId="104" sId="5">
    <nc r="H29">
      <v>1</v>
    </nc>
  </rcc>
  <rcc rId="105" sId="5">
    <nc r="I29">
      <v>5</v>
    </nc>
  </rcc>
  <rcc rId="106" sId="5">
    <nc r="J29">
      <v>1</v>
    </nc>
  </rcc>
  <rcc rId="107" sId="5">
    <nc r="K29">
      <v>3</v>
    </nc>
  </rcc>
  <rcc rId="108" sId="5">
    <nc r="L29">
      <v>1</v>
    </nc>
  </rcc>
  <rcc rId="109" sId="5">
    <nc r="M29">
      <v>1</v>
    </nc>
  </rcc>
  <rcc rId="110" sId="5">
    <nc r="N29">
      <v>5</v>
    </nc>
  </rcc>
  <rcc rId="111" sId="5">
    <nc r="S29">
      <f>SUM(F29:N29)</f>
    </nc>
  </rcc>
  <rcv guid="{87A28863-8B31-43F2-A33B-43841A27B4B3}" action="delete"/>
  <rdn rId="0" localSheetId="5" customView="1" name="Z_87A28863_8B31_43F2_A33B_43841A27B4B3_.wvu.PrintArea" hidden="1" oldHidden="1">
    <formula>'Complete Final Report'!$A$1:$T$51</formula>
    <oldFormula>'Complete Final Report'!$A$1:$T$51</oldFormula>
  </rdn>
  <rcv guid="{87A28863-8B31-43F2-A33B-43841A27B4B3}" action="add"/>
</revisions>
</file>

<file path=xl/revisions/revisionLog111.xml><?xml version="1.0" encoding="utf-8"?>
<revisions xmlns="http://schemas.openxmlformats.org/spreadsheetml/2006/main" xmlns:r="http://schemas.openxmlformats.org/officeDocument/2006/relationships">
  <rrc rId="19" sId="5" ref="A24:XFD24" action="insertRow"/>
  <rcc rId="20" sId="5">
    <nc r="C24" t="inlineStr">
      <is>
        <t>Bike website</t>
      </is>
    </nc>
  </rcc>
  <rcc rId="21" sId="5">
    <nc r="D24" t="inlineStr">
      <is>
        <t>No website dedicated to bike needs</t>
      </is>
    </nc>
  </rcc>
  <rcc rId="22" sId="5">
    <nc r="E24" t="inlineStr">
      <is>
        <t>Add dedicated bike page to PaTS' website. UNCC Cyclists need a website to host discussions on and post useful resources to.</t>
      </is>
    </nc>
  </rcc>
  <rcc rId="23" sId="5">
    <nc r="F24">
      <v>5</v>
    </nc>
  </rcc>
  <rcc rId="24" sId="5">
    <nc r="G24">
      <v>2</v>
    </nc>
  </rcc>
  <rcc rId="25" sId="5">
    <nc r="H24">
      <v>6</v>
    </nc>
  </rcc>
  <rcc rId="26" sId="5">
    <nc r="I24">
      <v>5</v>
    </nc>
  </rcc>
  <rcc rId="27" sId="5">
    <nc r="J24">
      <v>6</v>
    </nc>
  </rcc>
  <rcc rId="28" sId="5">
    <nc r="K24">
      <v>4</v>
    </nc>
  </rcc>
  <rcc rId="29" sId="5">
    <nc r="L24">
      <v>6</v>
    </nc>
  </rcc>
  <rcc rId="30" sId="5">
    <nc r="M24">
      <v>6</v>
    </nc>
  </rcc>
  <rcc rId="31" sId="5">
    <nc r="N24">
      <v>5</v>
    </nc>
  </rcc>
  <rcc rId="32" sId="5">
    <nc r="S24">
      <f>SUM(F24:N24)</f>
    </nc>
  </rcc>
  <rcv guid="{87A28863-8B31-43F2-A33B-43841A27B4B3}" action="delete"/>
  <rdn rId="0" localSheetId="5" customView="1" name="Z_87A28863_8B31_43F2_A33B_43841A27B4B3_.wvu.PrintArea" hidden="1" oldHidden="1">
    <formula>'Complete Final Report'!$A$1:$T$46</formula>
    <oldFormula>'Complete Final Report'!$A$1:$T$46</oldFormula>
  </rdn>
  <rcv guid="{87A28863-8B31-43F2-A33B-43841A27B4B3}" action="add"/>
</revisions>
</file>

<file path=xl/revisions/revisionLog1111.xml><?xml version="1.0" encoding="utf-8"?>
<revisions xmlns="http://schemas.openxmlformats.org/spreadsheetml/2006/main" xmlns:r="http://schemas.openxmlformats.org/officeDocument/2006/relationships">
  <rcc rId="1" sId="5">
    <oc r="E22" t="inlineStr">
      <is>
        <t xml:space="preserve"> Provide more bike racks, cover them.                    A must. Needs study on suitable locations.</t>
      </is>
    </oc>
    <nc r="E22" t="inlineStr">
      <is>
        <t xml:space="preserve"> Provide more inverted U bike racks, intall perpendicular to surrounding infrastructure, and cover them. Remove and replace ladder racks with inverted U bike racks. A must. Need study on suitable locations.</t>
      </is>
    </nc>
  </rcc>
  <rcc rId="2" sId="5">
    <oc r="E28" t="inlineStr">
      <is>
        <t>Both on (peripheral parking) and off.  Frequency must be calibrated with class and work times.        Look into smartphone app that will tell when shuttle will arrive at each stop. Also, expand shuttle service to shops and other places of interest.  Increase - Look at UNCC having Electric Shuttles (Not Buses - See AEV - http://www.aevehicles.com)</t>
      </is>
    </oc>
    <nc r="E28" t="inlineStr">
      <is>
        <t>Both on (peripheral parking) and off.  Frequency must be calibrated with class and work times.        Look into smartphone app that will tell when shuttle will arrive at each stop. Also, expand shuttle service to shops, off campus apartment complexes, and other places of interest.  Increase - Look at UNCC having Electric Shuttles (Not Buses - See AEV - http://www.aevehicles.com)</t>
      </is>
    </nc>
  </rcc>
  <rrc rId="3" sId="5" ref="A23:XFD23" action="insertRow"/>
  <rcc rId="4" sId="5">
    <nc r="C23" t="inlineStr">
      <is>
        <t>Mandatory bike registration</t>
      </is>
    </nc>
  </rcc>
  <rcc rId="5" sId="5">
    <nc r="D23" t="inlineStr">
      <is>
        <t>Unreliable bike usage data, no system to return stolen bikes, no system to identify whose bike is parked illegally</t>
      </is>
    </nc>
  </rcc>
  <rcc rId="6" sId="5">
    <nc r="E23" t="inlineStr">
      <is>
        <t>Work with police and PaTS to administer a mandatory bike registration program.</t>
      </is>
    </nc>
  </rcc>
  <rcc rId="7" sId="5">
    <nc r="F23">
      <v>5</v>
    </nc>
  </rcc>
  <rcc rId="8" sId="5">
    <nc r="H23">
      <v>2</v>
    </nc>
  </rcc>
  <rcc rId="9" sId="5">
    <nc r="I23">
      <v>4</v>
    </nc>
  </rcc>
  <rcc rId="10" sId="5">
    <nc r="J23">
      <v>5</v>
    </nc>
  </rcc>
  <rcc rId="11" sId="5">
    <nc r="K23">
      <v>2</v>
    </nc>
  </rcc>
  <rcc rId="12" sId="5">
    <nc r="L23">
      <v>4</v>
    </nc>
  </rcc>
  <rcc rId="13" sId="5">
    <nc r="M23">
      <v>2</v>
    </nc>
  </rcc>
  <rcc rId="14" sId="5">
    <nc r="N23">
      <v>5</v>
    </nc>
  </rcc>
  <rcc rId="15" sId="5">
    <nc r="S23">
      <f>SUM(F23:N23)</f>
    </nc>
  </rcc>
  <rcc rId="16" sId="5">
    <nc r="G23">
      <v>2</v>
    </nc>
  </rcc>
  <rcc rId="17" sId="5" numFmtId="4">
    <nc r="T23">
      <v>3.88</v>
    </nc>
  </rcc>
  <rcv guid="{87A28863-8B31-43F2-A33B-43841A27B4B3}" action="delete"/>
  <rdn rId="0" localSheetId="5" customView="1" name="Z_87A28863_8B31_43F2_A33B_43841A27B4B3_.wvu.PrintArea" hidden="1" oldHidden="1">
    <formula>'Complete Final Report'!$A$1:$T$45</formula>
    <oldFormula>'Complete Final Report'!$A$1:$T$45</oldFormula>
  </rdn>
  <rcv guid="{87A28863-8B31-43F2-A33B-43841A27B4B3}" action="add"/>
</revisions>
</file>

<file path=xl/revisions/revisionLog1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cv guid="{87A28863-8B31-43F2-A33B-43841A27B4B3}" action="delete"/>
  <rdn rId="0" localSheetId="5" customView="1" name="Z_87A28863_8B31_43F2_A33B_43841A27B4B3_.wvu.PrintArea" hidden="1" oldHidden="1">
    <formula>'Complete Final Report'!$A$1:$T$54</formula>
    <oldFormula>'Complete Final Report'!$A$1:$T$54</oldFormula>
  </rdn>
  <rcv guid="{87A28863-8B31-43F2-A33B-43841A27B4B3}" action="add"/>
</revisions>
</file>

<file path=xl/revisions/revisionLog121.xml><?xml version="1.0" encoding="utf-8"?>
<revisions xmlns="http://schemas.openxmlformats.org/spreadsheetml/2006/main" xmlns:r="http://schemas.openxmlformats.org/officeDocument/2006/relationships">
  <rrc rId="80" sId="5" ref="A28:XFD28" action="insertRow"/>
  <rrc rId="81" sId="5" ref="A28:XFD28" action="deleteRow">
    <rfmt sheetId="5" xfDxf="1" sqref="A28:XFD28" start="0" length="0"/>
    <rfmt sheetId="5" sqref="A28" start="0" length="0">
      <dxf>
        <fill>
          <patternFill patternType="solid">
            <bgColor theme="2"/>
          </patternFill>
        </fill>
      </dxf>
    </rfmt>
    <rfmt sheetId="5" sqref="B28" start="0" length="0">
      <dxf>
        <fill>
          <patternFill patternType="solid">
            <bgColor theme="6" tint="0.59999389629810485"/>
          </patternFill>
        </fill>
        <alignment horizontal="center" vertical="center" wrapText="1" mergeCell="1" readingOrder="0"/>
      </dxf>
    </rfmt>
    <rfmt sheetId="5" sqref="C28" start="0" length="0">
      <dxf>
        <fill>
          <patternFill patternType="solid">
            <bgColor theme="6" tint="0.59999389629810485"/>
          </patternFill>
        </fill>
        <alignment horizontal="center" vertical="center" wrapText="1" readingOrder="0"/>
        <border outline="0">
          <left style="thin">
            <color auto="1"/>
          </left>
          <right style="thin">
            <color auto="1"/>
          </right>
          <top style="thin">
            <color auto="1"/>
          </top>
          <bottom style="thin">
            <color auto="1"/>
          </bottom>
        </border>
      </dxf>
    </rfmt>
    <rfmt sheetId="5" sqref="D28" start="0" length="0">
      <dxf>
        <fill>
          <patternFill patternType="solid">
            <bgColor theme="6" tint="0.59999389629810485"/>
          </patternFill>
        </fill>
        <alignment horizontal="center" vertical="center" wrapText="1" readingOrder="0"/>
        <border outline="0">
          <top style="thin">
            <color auto="1"/>
          </top>
          <bottom style="thin">
            <color auto="1"/>
          </bottom>
        </border>
      </dxf>
    </rfmt>
    <rfmt sheetId="5" sqref="E28" start="0" length="0">
      <dxf>
        <fill>
          <patternFill patternType="solid">
            <bgColor theme="6" tint="0.59999389629810485"/>
          </patternFill>
        </fill>
        <alignment horizontal="center" vertical="center" wrapText="1" readingOrder="0"/>
        <border outline="0">
          <left style="thick">
            <color auto="1"/>
          </left>
          <right style="thick">
            <color auto="1"/>
          </right>
          <top style="thin">
            <color auto="1"/>
          </top>
          <bottom style="thin">
            <color auto="1"/>
          </bottom>
        </border>
      </dxf>
    </rfmt>
    <rfmt sheetId="5" sqref="F28" start="0" length="0">
      <dxf>
        <alignment horizontal="center" vertical="top" readingOrder="0"/>
        <border outline="0">
          <left style="thick">
            <color auto="1"/>
          </left>
          <right style="thick">
            <color auto="1"/>
          </right>
          <top style="thin">
            <color auto="1"/>
          </top>
          <bottom style="thin">
            <color auto="1"/>
          </bottom>
        </border>
      </dxf>
    </rfmt>
    <rfmt sheetId="5" sqref="G28" start="0" length="0">
      <dxf>
        <alignment horizontal="center" vertical="top" readingOrder="0"/>
        <border outline="0">
          <left style="thick">
            <color auto="1"/>
          </left>
          <right style="thick">
            <color auto="1"/>
          </right>
          <top style="thin">
            <color auto="1"/>
          </top>
          <bottom style="thin">
            <color auto="1"/>
          </bottom>
        </border>
      </dxf>
    </rfmt>
    <rfmt sheetId="5" sqref="H28" start="0" length="0">
      <dxf>
        <alignment horizontal="center" vertical="top" readingOrder="0"/>
        <border outline="0">
          <left style="thick">
            <color auto="1"/>
          </left>
          <right style="thick">
            <color auto="1"/>
          </right>
          <top style="thin">
            <color auto="1"/>
          </top>
          <bottom style="thin">
            <color auto="1"/>
          </bottom>
        </border>
      </dxf>
    </rfmt>
    <rfmt sheetId="5" sqref="I28" start="0" length="0">
      <dxf>
        <alignment horizontal="center" vertical="top" readingOrder="0"/>
        <border outline="0">
          <left style="thick">
            <color auto="1"/>
          </left>
          <right style="thick">
            <color auto="1"/>
          </right>
          <top style="thin">
            <color auto="1"/>
          </top>
          <bottom style="thin">
            <color auto="1"/>
          </bottom>
        </border>
      </dxf>
    </rfmt>
    <rfmt sheetId="5" sqref="J28" start="0" length="0">
      <dxf>
        <alignment horizontal="center" vertical="top" readingOrder="0"/>
        <border outline="0">
          <left style="thick">
            <color auto="1"/>
          </left>
          <right style="thick">
            <color auto="1"/>
          </right>
          <top style="thin">
            <color auto="1"/>
          </top>
          <bottom style="thin">
            <color auto="1"/>
          </bottom>
        </border>
      </dxf>
    </rfmt>
    <rfmt sheetId="5" sqref="K28" start="0" length="0">
      <dxf>
        <alignment horizontal="center" vertical="top" readingOrder="0"/>
        <border outline="0">
          <left style="thick">
            <color auto="1"/>
          </left>
          <right style="thick">
            <color auto="1"/>
          </right>
          <top style="thin">
            <color auto="1"/>
          </top>
          <bottom style="thin">
            <color auto="1"/>
          </bottom>
        </border>
      </dxf>
    </rfmt>
    <rfmt sheetId="5" sqref="L28" start="0" length="0">
      <dxf>
        <alignment horizontal="center" vertical="top" readingOrder="0"/>
        <border outline="0">
          <left style="thick">
            <color auto="1"/>
          </left>
          <right style="thick">
            <color auto="1"/>
          </right>
          <top style="thin">
            <color auto="1"/>
          </top>
          <bottom style="thin">
            <color auto="1"/>
          </bottom>
        </border>
      </dxf>
    </rfmt>
    <rfmt sheetId="5" sqref="M28" start="0" length="0">
      <dxf>
        <alignment horizontal="center" vertical="top" readingOrder="0"/>
        <border outline="0">
          <left style="thick">
            <color auto="1"/>
          </left>
          <right style="thick">
            <color auto="1"/>
          </right>
          <top style="thin">
            <color auto="1"/>
          </top>
          <bottom style="thin">
            <color auto="1"/>
          </bottom>
        </border>
      </dxf>
    </rfmt>
    <rfmt sheetId="5" sqref="N28" start="0" length="0">
      <dxf>
        <alignment horizontal="center" vertical="top" readingOrder="0"/>
        <border outline="0">
          <left style="thick">
            <color auto="1"/>
          </left>
          <right style="thick">
            <color auto="1"/>
          </right>
          <top style="thin">
            <color auto="1"/>
          </top>
          <bottom style="thin">
            <color auto="1"/>
          </bottom>
        </border>
      </dxf>
    </rfmt>
    <rfmt sheetId="5" sqref="O28" start="0" length="0">
      <dxf>
        <alignment horizontal="center" vertical="top" readingOrder="0"/>
        <border outline="0">
          <left style="thick">
            <color auto="1"/>
          </left>
          <right style="thick">
            <color auto="1"/>
          </right>
          <top style="thin">
            <color auto="1"/>
          </top>
          <bottom style="thin">
            <color auto="1"/>
          </bottom>
        </border>
      </dxf>
    </rfmt>
    <rfmt sheetId="5" sqref="P28" start="0" length="0">
      <dxf>
        <border outline="0">
          <left style="thick">
            <color auto="1"/>
          </left>
          <right style="thick">
            <color auto="1"/>
          </right>
          <top style="thin">
            <color auto="1"/>
          </top>
          <bottom style="thin">
            <color auto="1"/>
          </bottom>
        </border>
      </dxf>
    </rfmt>
    <rfmt sheetId="5" sqref="Q28" start="0" length="0">
      <dxf>
        <border outline="0">
          <left style="thick">
            <color auto="1"/>
          </left>
          <right style="thick">
            <color auto="1"/>
          </right>
          <top style="thin">
            <color auto="1"/>
          </top>
          <bottom style="thin">
            <color auto="1"/>
          </bottom>
        </border>
      </dxf>
    </rfmt>
    <rfmt sheetId="5" sqref="R28" start="0" length="0">
      <dxf>
        <border outline="0">
          <left style="thick">
            <color auto="1"/>
          </left>
          <right style="thick">
            <color auto="1"/>
          </right>
          <top style="thin">
            <color auto="1"/>
          </top>
          <bottom style="thin">
            <color auto="1"/>
          </bottom>
        </border>
      </dxf>
    </rfmt>
    <rfmt sheetId="5" sqref="S28" start="0" length="0">
      <dxf>
        <alignment horizontal="center" vertical="center" wrapText="1" readingOrder="0"/>
        <border outline="0">
          <left style="thick">
            <color auto="1"/>
          </left>
          <top style="thin">
            <color auto="1"/>
          </top>
          <bottom style="thin">
            <color auto="1"/>
          </bottom>
        </border>
        <protection locked="0"/>
      </dxf>
    </rfmt>
    <rfmt sheetId="5" sqref="T28" start="0" length="0">
      <dxf>
        <numFmt numFmtId="2" formatCode="0.00"/>
        <fill>
          <patternFill patternType="solid">
            <bgColor rgb="FF66FF66"/>
          </patternFill>
        </fill>
        <border outline="0">
          <left style="thin">
            <color auto="1"/>
          </left>
          <right style="thin">
            <color auto="1"/>
          </right>
          <top style="thin">
            <color auto="1"/>
          </top>
          <bottom style="thin">
            <color auto="1"/>
          </bottom>
        </border>
      </dxf>
    </rfmt>
  </rrc>
  <rrc rId="82" sId="5" ref="A23:XFD23" action="insertRow"/>
  <rcc rId="83" sId="5">
    <nc r="C23" t="inlineStr">
      <is>
        <t>Increase usage of hidden bike parking</t>
      </is>
    </nc>
  </rcc>
  <rcc rId="84" sId="5">
    <nc r="E23" t="inlineStr">
      <is>
        <t>Provide signage to underutilized bike racks to increase usage</t>
      </is>
    </nc>
  </rcc>
  <rcc rId="85" sId="5">
    <nc r="D23" t="inlineStr">
      <is>
        <t>Hidden bike parking</t>
      </is>
    </nc>
  </rcc>
  <rcc rId="86" sId="5">
    <nc r="F23">
      <v>6</v>
    </nc>
  </rcc>
  <rcc rId="87" sId="5">
    <nc r="G23">
      <v>6</v>
    </nc>
  </rcc>
  <rcc rId="88" sId="5">
    <nc r="H23">
      <v>6</v>
    </nc>
  </rcc>
  <rcc rId="89" sId="5">
    <nc r="I23">
      <v>6</v>
    </nc>
  </rcc>
  <rcc rId="90" sId="5">
    <nc r="J23">
      <v>6</v>
    </nc>
  </rcc>
  <rcc rId="91" sId="5">
    <nc r="K23">
      <v>4</v>
    </nc>
  </rcc>
  <rcc rId="92" sId="5">
    <nc r="L23">
      <v>6</v>
    </nc>
  </rcc>
  <rcc rId="93" sId="5">
    <nc r="M23">
      <v>6</v>
    </nc>
  </rcc>
  <rcc rId="94" sId="5">
    <nc r="N23">
      <v>6</v>
    </nc>
  </rcc>
  <rcc rId="95" sId="5">
    <nc r="S23">
      <f>SUM(F23:N23)</f>
    </nc>
  </rcc>
  <rcv guid="{87A28863-8B31-43F2-A33B-43841A27B4B3}" action="delete"/>
  <rdn rId="0" localSheetId="5" customView="1" name="Z_87A28863_8B31_43F2_A33B_43841A27B4B3_.wvu.PrintArea" hidden="1" oldHidden="1">
    <formula>'Complete Final Report'!$A$1:$T$50</formula>
    <oldFormula>'Complete Final Report'!$A$1:$T$50</oldFormula>
  </rdn>
  <rcv guid="{87A28863-8B31-43F2-A33B-43841A27B4B3}" action="add"/>
</revisions>
</file>

<file path=xl/revisions/revisionLog1211.xml><?xml version="1.0" encoding="utf-8"?>
<revisions xmlns="http://schemas.openxmlformats.org/spreadsheetml/2006/main" xmlns:r="http://schemas.openxmlformats.org/officeDocument/2006/relationships">
  <rrc rId="65" sId="5" ref="A27:XFD27" action="insertRow"/>
  <rcc rId="66" sId="5">
    <nc r="C27" t="inlineStr">
      <is>
        <t>Bike education classes</t>
      </is>
    </nc>
  </rcc>
  <rcc rId="67" sId="5">
    <nc r="D27" t="inlineStr">
      <is>
        <t>Bicyclists aren't aware of rules of the road</t>
      </is>
    </nc>
  </rcc>
  <rcc rId="68" sId="5">
    <nc r="F27">
      <v>6</v>
    </nc>
  </rcc>
  <rcc rId="69" sId="5">
    <nc r="G27">
      <v>2</v>
    </nc>
  </rcc>
  <rcc rId="70" sId="5">
    <nc r="H27">
      <v>6</v>
    </nc>
  </rcc>
  <rcc rId="71" sId="5">
    <nc r="I27">
      <v>6</v>
    </nc>
  </rcc>
  <rcc rId="72" sId="5">
    <nc r="J27">
      <v>6</v>
    </nc>
  </rcc>
  <rcc rId="73" sId="5">
    <nc r="K27">
      <v>5</v>
    </nc>
  </rcc>
  <rcc rId="74" sId="5">
    <nc r="L27">
      <v>6</v>
    </nc>
  </rcc>
  <rcc rId="75" sId="5">
    <nc r="M27">
      <v>6</v>
    </nc>
  </rcc>
  <rcc rId="76" sId="5">
    <nc r="N27">
      <v>6</v>
    </nc>
  </rcc>
  <rcc rId="77" sId="5">
    <nc r="S27">
      <f>SUM(F27:N27)</f>
    </nc>
  </rcc>
  <rcc rId="78" sId="5">
    <nc r="E27" t="inlineStr">
      <is>
        <t>Not aministered by professors so not official classes. Classes involve presentations on bike related issues like how to repair a flat tire, how to ride alongside an automobile, what to do when involved in an accident, etc. Can be administered by UNCC Cyclists, Charlotte Area Bicycle Alliance, Charlotte DOT, NC DOT, League  of American Bicyclists, etc.</t>
      </is>
    </nc>
  </rcc>
  <rcv guid="{87A28863-8B31-43F2-A33B-43841A27B4B3}" action="delete"/>
  <rdn rId="0" localSheetId="5" customView="1" name="Z_87A28863_8B31_43F2_A33B_43841A27B4B3_.wvu.PrintArea" hidden="1" oldHidden="1">
    <formula>'Complete Final Report'!$A$1:$T$49</formula>
    <oldFormula>'Complete Final Report'!$A$1:$T$49</oldFormula>
  </rdn>
  <rcv guid="{87A28863-8B31-43F2-A33B-43841A27B4B3}" action="add"/>
</revisions>
</file>

<file path=xl/revisions/revisionLog12111.xml><?xml version="1.0" encoding="utf-8"?>
<revisions xmlns="http://schemas.openxmlformats.org/spreadsheetml/2006/main" xmlns:r="http://schemas.openxmlformats.org/officeDocument/2006/relationships">
  <rrc rId="51" sId="5" ref="A26:XFD26" action="insertRow"/>
  <rcc rId="52" sId="5">
    <nc r="C26" t="inlineStr">
      <is>
        <t>Public bike repair stations</t>
      </is>
    </nc>
  </rcc>
  <rcc rId="53" sId="5">
    <nc r="D26" t="inlineStr">
      <is>
        <t>Bikes need to be kept properly pumped and have location for repairs</t>
      </is>
    </nc>
  </rcc>
  <rcc rId="54" sId="5">
    <nc r="E26" t="inlineStr">
      <is>
        <t>Several locations to provide bicyclists (both mountain and road) with location to keep their bike properly pumped and repair any minor issues.</t>
      </is>
    </nc>
  </rcc>
  <rcc rId="55" sId="5">
    <nc r="F26">
      <v>5</v>
    </nc>
  </rcc>
  <rcc rId="56" sId="5">
    <nc r="G26">
      <v>3</v>
    </nc>
  </rcc>
  <rcc rId="57" sId="5">
    <nc r="H26">
      <v>4</v>
    </nc>
  </rcc>
  <rcc rId="58" sId="5">
    <nc r="I26">
      <v>5</v>
    </nc>
  </rcc>
  <rcc rId="59" sId="5">
    <nc r="J26">
      <v>4</v>
    </nc>
  </rcc>
  <rcc rId="60" sId="5">
    <nc r="K26">
      <v>2</v>
    </nc>
  </rcc>
  <rcc rId="61" sId="5">
    <nc r="L26">
      <v>4</v>
    </nc>
  </rcc>
  <rcc rId="62" sId="5">
    <nc r="M26">
      <v>4</v>
    </nc>
  </rcc>
  <rcc rId="63" sId="5">
    <nc r="N26">
      <v>6</v>
    </nc>
  </rcc>
  <rcc rId="64" sId="5">
    <nc r="S26">
      <f>SUM(F26:N26)</f>
    </nc>
  </rcc>
</revisions>
</file>

<file path=xl/revisions/revisionLog121111.xml><?xml version="1.0" encoding="utf-8"?>
<revisions xmlns="http://schemas.openxmlformats.org/spreadsheetml/2006/main" xmlns:r="http://schemas.openxmlformats.org/officeDocument/2006/relationships">
  <rrc rId="34" sId="5" ref="A25:XFD25" action="insertRow"/>
  <rcc rId="35" sId="5">
    <nc r="C25" t="inlineStr">
      <is>
        <t>Shared ped/bike pathways</t>
      </is>
    </nc>
  </rcc>
  <rcc rId="36" sId="5">
    <nc r="D25" t="inlineStr">
      <is>
        <t>Bicyclists weave through small openings in pedestrian crowds. This results in safety concerns for both bicyclists and pedestrians and bad image for bicyclists.</t>
      </is>
    </nc>
  </rcc>
  <rcc rId="37" sId="5">
    <nc r="E25" t="inlineStr">
      <is>
        <t>Provide separated ped/bike paths on congested sidewalks. The lowest cost method would be to paint the paths and provide signage. Enforcement would be a challenge but needed to make the process work effectively.</t>
      </is>
    </nc>
  </rcc>
  <rcc rId="38" sId="5">
    <nc r="F25">
      <v>5</v>
    </nc>
  </rcc>
  <rcc rId="39" sId="5">
    <nc r="G25">
      <v>2</v>
    </nc>
  </rcc>
  <rcc rId="40" sId="5">
    <nc r="H25">
      <v>1</v>
    </nc>
  </rcc>
  <rcc rId="41" sId="5">
    <nc r="I25">
      <v>5</v>
    </nc>
  </rcc>
  <rcc rId="42" sId="5">
    <nc r="J25">
      <v>4</v>
    </nc>
  </rcc>
  <rcc rId="43" sId="5">
    <nc r="K25">
      <v>1</v>
    </nc>
  </rcc>
  <rcc rId="44" sId="5">
    <nc r="L25">
      <v>1</v>
    </nc>
  </rcc>
  <rcc rId="45" sId="5">
    <nc r="M25">
      <v>3</v>
    </nc>
  </rcc>
  <rcc rId="46" sId="5">
    <nc r="N25">
      <v>6</v>
    </nc>
  </rcc>
  <rcc rId="47" sId="5">
    <nc r="S25">
      <f>SUM(F25:N25)</f>
    </nc>
  </rcc>
  <rdn rId="0" localSheetId="1" customView="1" name="Z_87A28863_8B31_43F2_A33B_43841A27B4B3_.wvu.PrintArea" hidden="1"/>
  <rdn rId="0" localSheetId="6" customView="1" name="Z_87A28863_8B31_43F2_A33B_43841A27B4B3_.wvu.PrintArea" hidden="1"/>
  <rcv guid="{87A28863-8B31-43F2-A33B-43841A27B4B3}" action="delete"/>
  <rdn rId="0" localSheetId="5" customView="1" name="Z_87A28863_8B31_43F2_A33B_43841A27B4B3_.wvu.PrintArea" hidden="1" oldHidden="1">
    <formula>'Complete Final Report'!$A$1:$T$47</formula>
    <oldFormula>'Complete Final Report'!$A$1:$T$47</oldFormula>
  </rdn>
  <rcv guid="{87A28863-8B31-43F2-A33B-43841A27B4B3}" action="add"/>
</revisions>
</file>

<file path=xl/revisions/revisionLog13.xml><?xml version="1.0" encoding="utf-8"?>
<revisions xmlns="http://schemas.openxmlformats.org/spreadsheetml/2006/main" xmlns:r="http://schemas.openxmlformats.org/officeDocument/2006/relationships">
  <rcv guid="{87A28863-8B31-43F2-A33B-43841A27B4B3}" action="delete"/>
  <rdn rId="0" localSheetId="5" customView="1" name="Z_87A28863_8B31_43F2_A33B_43841A27B4B3_.wvu.PrintArea" hidden="1" oldHidden="1">
    <formula>'Complete Final Report'!$A$1:$T$54</formula>
    <oldFormula>'Complete Final Report'!$A$1:$T$54</oldFormula>
  </rdn>
  <rcv guid="{87A28863-8B31-43F2-A33B-43841A27B4B3}" action="add"/>
</revisions>
</file>

<file path=xl/revisions/revisionLog131.xml><?xml version="1.0" encoding="utf-8"?>
<revisions xmlns="http://schemas.openxmlformats.org/spreadsheetml/2006/main" xmlns:r="http://schemas.openxmlformats.org/officeDocument/2006/relationships">
  <rrc rId="146" sId="5" ref="A33:XFD33" action="insertRow"/>
  <rcc rId="147" sId="5">
    <nc r="C33" t="inlineStr">
      <is>
        <t>Sharrows on roads</t>
      </is>
    </nc>
  </rcc>
  <rcc rId="148" sId="5">
    <nc r="D33" t="inlineStr">
      <is>
        <t>Motorists not aware of the presence of bicyclists</t>
      </is>
    </nc>
  </rcc>
  <rcc rId="149" sId="5">
    <nc r="E33" t="inlineStr">
      <is>
        <t>ALL roads into campus that are not wide enough to install bike lanes should have sharrows installed until widening for bike lanes can occur.</t>
      </is>
    </nc>
  </rcc>
  <rcc rId="150" sId="5">
    <nc r="F33">
      <v>5</v>
    </nc>
  </rcc>
  <rcc rId="151" sId="5">
    <oc r="F30">
      <v>6</v>
    </oc>
    <nc r="F30">
      <v>5</v>
    </nc>
  </rcc>
  <rcc rId="152" sId="5">
    <nc r="G33">
      <v>3</v>
    </nc>
  </rcc>
  <rcc rId="153" sId="5">
    <nc r="H33">
      <v>4</v>
    </nc>
  </rcc>
  <rcc rId="154" sId="5">
    <nc r="J33">
      <v>5</v>
    </nc>
  </rcc>
  <rcc rId="155" sId="5">
    <nc r="I33">
      <v>5</v>
    </nc>
  </rcc>
  <rcc rId="156" sId="5">
    <nc r="K33">
      <v>5</v>
    </nc>
  </rcc>
  <rcc rId="157" sId="5">
    <nc r="L33">
      <v>6</v>
    </nc>
  </rcc>
  <rcc rId="158" sId="5">
    <nc r="M33">
      <v>5</v>
    </nc>
  </rcc>
  <rcc rId="159" sId="5">
    <nc r="N33">
      <v>5</v>
    </nc>
  </rcc>
  <rcc rId="160" sId="5">
    <nc r="S33">
      <f>SUM(F33:N33)</f>
    </nc>
  </rcc>
  <rcv guid="{87A28863-8B31-43F2-A33B-43841A27B4B3}" action="delete"/>
  <rdn rId="0" localSheetId="5" customView="1" name="Z_87A28863_8B31_43F2_A33B_43841A27B4B3_.wvu.PrintArea" hidden="1" oldHidden="1">
    <formula>'Complete Final Report'!$A$1:$T$54</formula>
    <oldFormula>'Complete Final Report'!$A$1:$T$54</oldFormula>
  </rdn>
  <rcv guid="{87A28863-8B31-43F2-A33B-43841A27B4B3}" action="add"/>
</revisions>
</file>

<file path=xl/revisions/revisionLog1311.xml><?xml version="1.0" encoding="utf-8"?>
<revisions xmlns="http://schemas.openxmlformats.org/spreadsheetml/2006/main" xmlns:r="http://schemas.openxmlformats.org/officeDocument/2006/relationships">
  <rrc rId="131" sId="5" ref="A31:XFD31" action="insertRow"/>
  <rcc rId="132" sId="5">
    <nc r="C31" t="inlineStr">
      <is>
        <t>Bike/ped Coordinator</t>
      </is>
    </nc>
  </rcc>
  <rcc rId="133" sId="5">
    <nc r="D31" t="inlineStr">
      <is>
        <t>Parking and Transportation Services does not have bicycle/pedestrian coordinator</t>
      </is>
    </nc>
  </rcc>
  <rcc rId="134" sId="5">
    <nc r="E31" t="inlineStr">
      <is>
        <t>Bicycle/pedestrian coordinator is needed to listen to bicycle/pedestrian related concerns and develop plans for how to resolve concerns.</t>
      </is>
    </nc>
  </rcc>
  <rcc rId="135" sId="5">
    <nc r="F31">
      <v>4</v>
    </nc>
  </rcc>
  <rcc rId="136" sId="5">
    <nc r="G31">
      <v>3</v>
    </nc>
  </rcc>
  <rcc rId="137" sId="5">
    <nc r="I31">
      <v>4</v>
    </nc>
  </rcc>
  <rcc rId="138" sId="5">
    <nc r="J31">
      <v>2</v>
    </nc>
  </rcc>
  <rcc rId="139" sId="5">
    <nc r="K31">
      <v>6</v>
    </nc>
  </rcc>
  <rcc rId="140" sId="5">
    <nc r="L31">
      <v>1</v>
    </nc>
  </rcc>
  <rcc rId="141" sId="5">
    <nc r="M31">
      <v>1</v>
    </nc>
  </rcc>
  <rcc rId="142" sId="5">
    <nc r="N31">
      <v>3</v>
    </nc>
  </rcc>
  <rcc rId="143" sId="5">
    <nc r="S31">
      <f>SUM(F31:N31)</f>
    </nc>
  </rcc>
  <rcc rId="144" sId="5">
    <nc r="H31">
      <v>5</v>
    </nc>
  </rcc>
  <rcv guid="{87A28863-8B31-43F2-A33B-43841A27B4B3}" action="delete"/>
  <rdn rId="0" localSheetId="5" customView="1" name="Z_87A28863_8B31_43F2_A33B_43841A27B4B3_.wvu.PrintArea" hidden="1" oldHidden="1">
    <formula>'Complete Final Report'!$A$1:$T$53</formula>
    <oldFormula>'Complete Final Report'!$A$1:$T$53</oldFormula>
  </rdn>
  <rcv guid="{87A28863-8B31-43F2-A33B-43841A27B4B3}" action="add"/>
</revisions>
</file>

<file path=xl/revisions/revisionLog13111.xml><?xml version="1.0" encoding="utf-8"?>
<revisions xmlns="http://schemas.openxmlformats.org/spreadsheetml/2006/main" xmlns:r="http://schemas.openxmlformats.org/officeDocument/2006/relationships">
  <rrc rId="113" sId="5" ref="A30:XFD30" action="insertRow"/>
  <rcc rId="114" sId="5">
    <nc r="C30" t="inlineStr">
      <is>
        <t>Bike Master Plan</t>
      </is>
    </nc>
  </rcc>
  <rcc rId="115" sId="5">
    <oc r="C29" t="inlineStr">
      <is>
        <t>Bike Sharing System</t>
      </is>
    </oc>
    <nc r="C29" t="inlineStr">
      <is>
        <t>Bike sharing system</t>
      </is>
    </nc>
  </rcc>
  <rcc rId="116" sId="5">
    <nc r="D30" t="inlineStr">
      <is>
        <t>No in-depth planning for bike related issues</t>
      </is>
    </nc>
  </rcc>
  <rcc rId="117" sId="5">
    <nc r="E30" t="inlineStr">
      <is>
        <t>Circulation Master Plan has limited, outdated (published in 2007) bike planning so there is need for bike master plan.</t>
      </is>
    </nc>
  </rcc>
  <rcc rId="118" sId="5">
    <nc r="F30">
      <v>6</v>
    </nc>
  </rcc>
  <rcc rId="119" sId="5">
    <nc r="G30">
      <v>4</v>
    </nc>
  </rcc>
  <rcc rId="120" sId="5">
    <nc r="H30">
      <v>6</v>
    </nc>
  </rcc>
  <rcc rId="121" sId="5">
    <nc r="I30">
      <v>5</v>
    </nc>
  </rcc>
  <rcc rId="122" sId="5">
    <nc r="J30">
      <v>4</v>
    </nc>
  </rcc>
  <rcc rId="123" sId="5">
    <nc r="K30">
      <v>5</v>
    </nc>
  </rcc>
  <rcc rId="124" sId="5">
    <nc r="L30">
      <v>5</v>
    </nc>
  </rcc>
  <rcc rId="125" sId="5">
    <nc r="M30">
      <v>4</v>
    </nc>
  </rcc>
  <rcc rId="126" sId="5">
    <nc r="N30">
      <v>5</v>
    </nc>
  </rcc>
  <rcc rId="127" sId="5">
    <nc r="S30">
      <f>SUM(F30:N30)</f>
    </nc>
  </rcc>
  <rdn rId="0" localSheetId="1" customView="1" name="Z_87A28863_8B31_43F2_A33B_43841A27B4B3_.wvu.PrintArea" hidden="1"/>
  <rdn rId="0" localSheetId="6" customView="1" name="Z_87A28863_8B31_43F2_A33B_43841A27B4B3_.wvu.PrintArea" hidden="1"/>
  <rcv guid="{87A28863-8B31-43F2-A33B-43841A27B4B3}" action="delete"/>
  <rdn rId="0" localSheetId="5" customView="1" name="Z_87A28863_8B31_43F2_A33B_43841A27B4B3_.wvu.PrintArea" hidden="1" oldHidden="1">
    <formula>'Complete Final Report'!$A$1:$T$52</formula>
    <oldFormula>'Complete Final Report'!$A$1:$T$52</oldFormula>
  </rdn>
  <rcv guid="{87A28863-8B31-43F2-A33B-43841A27B4B3}" action="add"/>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dimension ref="A1:T50"/>
  <sheetViews>
    <sheetView topLeftCell="D12" workbookViewId="0">
      <selection activeCell="D27" sqref="A1:T50"/>
    </sheetView>
  </sheetViews>
  <sheetFormatPr defaultColWidth="11" defaultRowHeight="15.75"/>
  <cols>
    <col min="1" max="1" width="11.5" bestFit="1" customWidth="1"/>
    <col min="2" max="2" width="14.375" customWidth="1"/>
    <col min="3" max="3" width="69.375" customWidth="1"/>
    <col min="4" max="4" width="94.5" style="42" customWidth="1"/>
    <col min="5" max="5" width="84.625" style="42" customWidth="1"/>
    <col min="6" max="6" width="51.125" style="42" customWidth="1"/>
    <col min="7" max="10" width="20.625" customWidth="1"/>
    <col min="11" max="12" width="16.125" customWidth="1"/>
    <col min="13" max="13" width="14.375" customWidth="1"/>
    <col min="14" max="14" width="20.625" customWidth="1"/>
    <col min="15" max="15" width="17.375" customWidth="1"/>
    <col min="16" max="16" width="10.125" customWidth="1"/>
    <col min="19" max="19" width="31.625" bestFit="1" customWidth="1"/>
  </cols>
  <sheetData>
    <row r="1" spans="1:20">
      <c r="A1" s="1"/>
      <c r="B1" s="2"/>
      <c r="C1" s="2"/>
      <c r="D1" s="34"/>
      <c r="E1" s="34"/>
      <c r="F1" s="34"/>
      <c r="G1" s="3" t="s">
        <v>0</v>
      </c>
      <c r="H1" s="4" t="s">
        <v>1</v>
      </c>
      <c r="I1" s="130" t="s">
        <v>2</v>
      </c>
      <c r="J1" s="130"/>
      <c r="K1" s="5"/>
      <c r="L1" s="5"/>
      <c r="M1" s="5"/>
      <c r="N1" s="5"/>
      <c r="O1" s="5"/>
      <c r="P1" s="131" t="s">
        <v>3</v>
      </c>
      <c r="Q1" s="131"/>
      <c r="R1" s="131"/>
      <c r="S1" s="6"/>
      <c r="T1" s="7"/>
    </row>
    <row r="2" spans="1:20" ht="31.5">
      <c r="A2" s="8" t="s">
        <v>4</v>
      </c>
      <c r="B2" s="9" t="s">
        <v>5</v>
      </c>
      <c r="C2" s="9" t="s">
        <v>6</v>
      </c>
      <c r="D2" s="35" t="s">
        <v>7</v>
      </c>
      <c r="E2" s="35" t="s">
        <v>93</v>
      </c>
      <c r="F2" s="35" t="s">
        <v>94</v>
      </c>
      <c r="G2" s="10" t="s">
        <v>8</v>
      </c>
      <c r="H2" s="10" t="s">
        <v>9</v>
      </c>
      <c r="I2" s="10" t="s">
        <v>10</v>
      </c>
      <c r="J2" s="11" t="s">
        <v>11</v>
      </c>
      <c r="K2" s="11" t="s">
        <v>12</v>
      </c>
      <c r="L2" s="11" t="s">
        <v>13</v>
      </c>
      <c r="M2" s="11" t="s">
        <v>14</v>
      </c>
      <c r="N2" s="10" t="s">
        <v>15</v>
      </c>
      <c r="O2" s="11" t="s">
        <v>16</v>
      </c>
      <c r="P2" s="12" t="s">
        <v>17</v>
      </c>
      <c r="Q2" s="11" t="s">
        <v>18</v>
      </c>
      <c r="R2" s="11" t="s">
        <v>19</v>
      </c>
      <c r="S2" s="11" t="s">
        <v>20</v>
      </c>
      <c r="T2" s="13" t="s">
        <v>21</v>
      </c>
    </row>
    <row r="3" spans="1:20" ht="31.5">
      <c r="A3" s="14"/>
      <c r="B3" s="132" t="s">
        <v>22</v>
      </c>
      <c r="C3" s="15" t="s">
        <v>23</v>
      </c>
      <c r="D3" s="36" t="s">
        <v>91</v>
      </c>
      <c r="E3" s="36" t="s">
        <v>95</v>
      </c>
      <c r="F3" s="43" t="s">
        <v>96</v>
      </c>
      <c r="G3" s="16"/>
      <c r="H3" s="17"/>
      <c r="I3" s="17"/>
      <c r="J3" s="17"/>
      <c r="K3" s="17"/>
      <c r="L3" s="17"/>
      <c r="M3" s="17"/>
      <c r="N3" s="17"/>
      <c r="O3" s="17"/>
      <c r="P3" s="18"/>
      <c r="Q3" s="19"/>
      <c r="R3" s="19"/>
      <c r="S3" s="19"/>
      <c r="T3" s="20">
        <f>SUM(G3:O3)</f>
        <v>0</v>
      </c>
    </row>
    <row r="4" spans="1:20" ht="47.25">
      <c r="A4" s="14"/>
      <c r="B4" s="132"/>
      <c r="C4" s="15" t="s">
        <v>92</v>
      </c>
      <c r="D4" s="36" t="s">
        <v>24</v>
      </c>
      <c r="E4" s="36" t="s">
        <v>97</v>
      </c>
      <c r="F4" s="36"/>
      <c r="G4" s="17"/>
      <c r="H4" s="17"/>
      <c r="I4" s="17"/>
      <c r="J4" s="17"/>
      <c r="K4" s="17"/>
      <c r="L4" s="17"/>
      <c r="M4" s="17"/>
      <c r="N4" s="17"/>
      <c r="O4" s="17"/>
      <c r="P4" s="18"/>
      <c r="Q4" s="19"/>
      <c r="R4" s="19"/>
      <c r="S4" s="19"/>
      <c r="T4" s="20">
        <f t="shared" ref="T4:T48" si="0">SUM(G4:O4)</f>
        <v>0</v>
      </c>
    </row>
    <row r="5" spans="1:20" ht="47.25">
      <c r="A5" s="14"/>
      <c r="B5" s="132"/>
      <c r="C5" s="15" t="s">
        <v>25</v>
      </c>
      <c r="D5" s="36" t="s">
        <v>26</v>
      </c>
      <c r="E5" s="36"/>
      <c r="F5" s="43" t="s">
        <v>98</v>
      </c>
      <c r="G5" s="21"/>
      <c r="H5" s="17"/>
      <c r="I5" s="17"/>
      <c r="J5" s="17"/>
      <c r="K5" s="17"/>
      <c r="L5" s="17"/>
      <c r="M5" s="17"/>
      <c r="N5" s="17"/>
      <c r="O5" s="17"/>
      <c r="P5" s="18"/>
      <c r="Q5" s="19"/>
      <c r="R5" s="19"/>
      <c r="S5" s="19"/>
      <c r="T5" s="20">
        <f t="shared" si="0"/>
        <v>0</v>
      </c>
    </row>
    <row r="6" spans="1:20" ht="31.5">
      <c r="A6" s="14"/>
      <c r="B6" s="132"/>
      <c r="C6" s="15" t="s">
        <v>27</v>
      </c>
      <c r="D6" s="36" t="s">
        <v>28</v>
      </c>
      <c r="E6" s="36" t="s">
        <v>99</v>
      </c>
      <c r="F6" s="36"/>
      <c r="G6" s="21"/>
      <c r="H6" s="17"/>
      <c r="I6" s="17"/>
      <c r="J6" s="17"/>
      <c r="K6" s="17"/>
      <c r="L6" s="22"/>
      <c r="M6" s="17"/>
      <c r="N6" s="17"/>
      <c r="O6" s="17"/>
      <c r="P6" s="18"/>
      <c r="Q6" s="19"/>
      <c r="R6" s="19"/>
      <c r="S6" s="19"/>
      <c r="T6" s="20">
        <f t="shared" si="0"/>
        <v>0</v>
      </c>
    </row>
    <row r="7" spans="1:20">
      <c r="A7" s="14"/>
      <c r="B7" s="132"/>
      <c r="C7" s="15" t="s">
        <v>29</v>
      </c>
      <c r="D7" s="36" t="s">
        <v>30</v>
      </c>
      <c r="E7" s="36" t="s">
        <v>100</v>
      </c>
      <c r="F7" s="36"/>
      <c r="G7" s="21"/>
      <c r="H7" s="17"/>
      <c r="I7" s="17"/>
      <c r="J7" s="17"/>
      <c r="K7" s="17"/>
      <c r="L7" s="17"/>
      <c r="M7" s="17"/>
      <c r="N7" s="17"/>
      <c r="O7" s="17"/>
      <c r="P7" s="18"/>
      <c r="Q7" s="19"/>
      <c r="R7" s="19"/>
      <c r="S7" s="19"/>
      <c r="T7" s="20">
        <f t="shared" si="0"/>
        <v>0</v>
      </c>
    </row>
    <row r="8" spans="1:20" ht="47.25">
      <c r="A8" s="23"/>
      <c r="B8" s="132"/>
      <c r="C8" s="15" t="s">
        <v>31</v>
      </c>
      <c r="D8" s="36" t="s">
        <v>32</v>
      </c>
      <c r="E8" s="36" t="s">
        <v>101</v>
      </c>
      <c r="F8" s="43" t="s">
        <v>102</v>
      </c>
      <c r="G8" s="18"/>
      <c r="H8" s="18"/>
      <c r="I8" s="18"/>
      <c r="J8" s="18"/>
      <c r="K8" s="18"/>
      <c r="L8" s="18"/>
      <c r="M8" s="18"/>
      <c r="N8" s="18"/>
      <c r="O8" s="18"/>
      <c r="P8" s="18"/>
      <c r="Q8" s="19"/>
      <c r="R8" s="19"/>
      <c r="S8" s="19"/>
      <c r="T8" s="20">
        <f t="shared" si="0"/>
        <v>0</v>
      </c>
    </row>
    <row r="9" spans="1:20">
      <c r="A9" s="23"/>
      <c r="B9" s="132"/>
      <c r="C9" s="15" t="s">
        <v>33</v>
      </c>
      <c r="D9" s="36"/>
      <c r="E9" s="36"/>
      <c r="F9" s="36"/>
      <c r="G9" s="19"/>
      <c r="H9" s="19"/>
      <c r="I9" s="19"/>
      <c r="J9" s="19"/>
      <c r="K9" s="19"/>
      <c r="L9" s="19"/>
      <c r="M9" s="19"/>
      <c r="N9" s="19"/>
      <c r="O9" s="19"/>
      <c r="P9" s="18"/>
      <c r="Q9" s="19"/>
      <c r="R9" s="19"/>
      <c r="S9" s="19"/>
      <c r="T9" s="20">
        <f t="shared" si="0"/>
        <v>0</v>
      </c>
    </row>
    <row r="10" spans="1:20" ht="63">
      <c r="A10" s="23"/>
      <c r="B10" s="132"/>
      <c r="C10" s="15" t="s">
        <v>34</v>
      </c>
      <c r="D10" s="36" t="s">
        <v>35</v>
      </c>
      <c r="E10" s="36" t="s">
        <v>103</v>
      </c>
      <c r="F10" s="43" t="s">
        <v>104</v>
      </c>
      <c r="G10" s="19"/>
      <c r="H10" s="19"/>
      <c r="I10" s="19"/>
      <c r="J10" s="19"/>
      <c r="K10" s="19"/>
      <c r="L10" s="19"/>
      <c r="M10" s="19"/>
      <c r="N10" s="19"/>
      <c r="O10" s="19"/>
      <c r="P10" s="18"/>
      <c r="Q10" s="19"/>
      <c r="R10" s="19"/>
      <c r="S10" s="19"/>
      <c r="T10" s="20">
        <f t="shared" si="0"/>
        <v>0</v>
      </c>
    </row>
    <row r="11" spans="1:20" ht="47.25">
      <c r="A11" s="23"/>
      <c r="B11" s="132"/>
      <c r="C11" s="15" t="s">
        <v>36</v>
      </c>
      <c r="D11" s="36" t="s">
        <v>37</v>
      </c>
      <c r="E11" s="36" t="s">
        <v>105</v>
      </c>
      <c r="F11" s="36"/>
      <c r="G11" s="19"/>
      <c r="H11" s="19"/>
      <c r="I11" s="19"/>
      <c r="J11" s="19"/>
      <c r="K11" s="19"/>
      <c r="L11" s="19"/>
      <c r="M11" s="19"/>
      <c r="N11" s="19"/>
      <c r="O11" s="19"/>
      <c r="P11" s="18"/>
      <c r="Q11" s="19"/>
      <c r="R11" s="19"/>
      <c r="S11" s="19"/>
      <c r="T11" s="20">
        <f t="shared" si="0"/>
        <v>0</v>
      </c>
    </row>
    <row r="12" spans="1:20">
      <c r="A12" s="23"/>
      <c r="B12" s="133" t="s">
        <v>38</v>
      </c>
      <c r="C12" s="24" t="s">
        <v>39</v>
      </c>
      <c r="D12" s="37" t="s">
        <v>40</v>
      </c>
      <c r="E12" s="37" t="s">
        <v>106</v>
      </c>
      <c r="F12" s="37"/>
      <c r="G12" s="19"/>
      <c r="H12" s="19"/>
      <c r="I12" s="19"/>
      <c r="J12" s="19"/>
      <c r="K12" s="19"/>
      <c r="L12" s="19"/>
      <c r="M12" s="19"/>
      <c r="N12" s="19"/>
      <c r="O12" s="19"/>
      <c r="P12" s="18"/>
      <c r="Q12" s="19"/>
      <c r="R12" s="19"/>
      <c r="S12" s="19"/>
      <c r="T12" s="20">
        <f t="shared" si="0"/>
        <v>0</v>
      </c>
    </row>
    <row r="13" spans="1:20" ht="63">
      <c r="A13" s="23"/>
      <c r="B13" s="133"/>
      <c r="C13" s="25" t="s">
        <v>41</v>
      </c>
      <c r="D13" s="37" t="s">
        <v>42</v>
      </c>
      <c r="E13" s="37" t="s">
        <v>107</v>
      </c>
      <c r="F13" s="43" t="s">
        <v>108</v>
      </c>
      <c r="G13" s="19"/>
      <c r="H13" s="19"/>
      <c r="I13" s="19"/>
      <c r="J13" s="19"/>
      <c r="K13" s="19"/>
      <c r="L13" s="19"/>
      <c r="M13" s="19"/>
      <c r="N13" s="19"/>
      <c r="O13" s="19"/>
      <c r="P13" s="18"/>
      <c r="Q13" s="19"/>
      <c r="R13" s="19"/>
      <c r="S13" s="19"/>
      <c r="T13" s="20">
        <f t="shared" si="0"/>
        <v>0</v>
      </c>
    </row>
    <row r="14" spans="1:20">
      <c r="A14" s="23"/>
      <c r="B14" s="133"/>
      <c r="C14" s="25" t="s">
        <v>43</v>
      </c>
      <c r="D14" s="37" t="s">
        <v>37</v>
      </c>
      <c r="E14" s="37"/>
      <c r="F14" s="37"/>
      <c r="G14" s="19"/>
      <c r="H14" s="19"/>
      <c r="I14" s="19"/>
      <c r="J14" s="19"/>
      <c r="K14" s="19"/>
      <c r="L14" s="19"/>
      <c r="M14" s="19"/>
      <c r="N14" s="19"/>
      <c r="O14" s="19"/>
      <c r="P14" s="18"/>
      <c r="Q14" s="19"/>
      <c r="R14" s="19"/>
      <c r="S14" s="19"/>
      <c r="T14" s="20">
        <f t="shared" si="0"/>
        <v>0</v>
      </c>
    </row>
    <row r="15" spans="1:20" ht="31.5">
      <c r="A15" s="14"/>
      <c r="B15" s="133"/>
      <c r="C15" s="25" t="s">
        <v>44</v>
      </c>
      <c r="D15" s="37" t="s">
        <v>37</v>
      </c>
      <c r="E15" s="37" t="s">
        <v>109</v>
      </c>
      <c r="F15" s="37"/>
      <c r="G15" s="19"/>
      <c r="H15" s="19"/>
      <c r="I15" s="19"/>
      <c r="J15" s="19"/>
      <c r="K15" s="19"/>
      <c r="L15" s="19"/>
      <c r="M15" s="19"/>
      <c r="N15" s="19"/>
      <c r="O15" s="19"/>
      <c r="P15" s="18"/>
      <c r="Q15" s="19"/>
      <c r="R15" s="19"/>
      <c r="S15" s="19"/>
      <c r="T15" s="20">
        <f t="shared" si="0"/>
        <v>0</v>
      </c>
    </row>
    <row r="16" spans="1:20" ht="31.5">
      <c r="A16" s="14"/>
      <c r="B16" s="133"/>
      <c r="C16" s="25" t="s">
        <v>45</v>
      </c>
      <c r="D16" s="37"/>
      <c r="E16" s="37" t="s">
        <v>110</v>
      </c>
      <c r="F16" s="37"/>
      <c r="G16" s="19"/>
      <c r="H16" s="19"/>
      <c r="I16" s="19"/>
      <c r="J16" s="19"/>
      <c r="K16" s="19"/>
      <c r="L16" s="19"/>
      <c r="M16" s="19"/>
      <c r="N16" s="19"/>
      <c r="O16" s="19"/>
      <c r="P16" s="18"/>
      <c r="Q16" s="19"/>
      <c r="R16" s="19"/>
      <c r="S16" s="19"/>
      <c r="T16" s="20">
        <f t="shared" si="0"/>
        <v>0</v>
      </c>
    </row>
    <row r="17" spans="1:20" ht="47.25">
      <c r="A17" s="14"/>
      <c r="B17" s="133"/>
      <c r="C17" s="25" t="s">
        <v>46</v>
      </c>
      <c r="D17" s="37" t="s">
        <v>47</v>
      </c>
      <c r="E17" s="37" t="s">
        <v>111</v>
      </c>
      <c r="F17" s="37"/>
      <c r="G17" s="19"/>
      <c r="H17" s="19"/>
      <c r="I17" s="19"/>
      <c r="J17" s="19"/>
      <c r="K17" s="19"/>
      <c r="L17" s="19"/>
      <c r="M17" s="19"/>
      <c r="N17" s="19"/>
      <c r="O17" s="19"/>
      <c r="P17" s="18"/>
      <c r="Q17" s="19"/>
      <c r="R17" s="19"/>
      <c r="S17" s="19"/>
      <c r="T17" s="20">
        <f t="shared" si="0"/>
        <v>0</v>
      </c>
    </row>
    <row r="18" spans="1:20" ht="47.25">
      <c r="A18" s="14"/>
      <c r="B18" s="133"/>
      <c r="C18" s="26" t="s">
        <v>48</v>
      </c>
      <c r="D18" s="38"/>
      <c r="E18" s="38" t="s">
        <v>112</v>
      </c>
      <c r="F18" s="38"/>
      <c r="G18" s="19"/>
      <c r="H18" s="19"/>
      <c r="I18" s="19"/>
      <c r="J18" s="19"/>
      <c r="K18" s="19"/>
      <c r="L18" s="19"/>
      <c r="M18" s="19"/>
      <c r="N18" s="19"/>
      <c r="O18" s="19"/>
      <c r="P18" s="18"/>
      <c r="Q18" s="19"/>
      <c r="R18" s="19"/>
      <c r="S18" s="19"/>
      <c r="T18" s="20">
        <f t="shared" si="0"/>
        <v>0</v>
      </c>
    </row>
    <row r="19" spans="1:20">
      <c r="A19" s="14"/>
      <c r="B19" s="133"/>
      <c r="C19" s="25" t="s">
        <v>49</v>
      </c>
      <c r="D19" s="37"/>
      <c r="E19" s="37"/>
      <c r="F19" s="37"/>
      <c r="G19" s="19"/>
      <c r="H19" s="19"/>
      <c r="I19" s="19"/>
      <c r="J19" s="19"/>
      <c r="K19" s="19"/>
      <c r="L19" s="19"/>
      <c r="M19" s="19"/>
      <c r="N19" s="19"/>
      <c r="O19" s="19"/>
      <c r="P19" s="18"/>
      <c r="Q19" s="19"/>
      <c r="R19" s="19"/>
      <c r="S19" s="19"/>
      <c r="T19" s="20">
        <f t="shared" si="0"/>
        <v>0</v>
      </c>
    </row>
    <row r="20" spans="1:20">
      <c r="A20" s="14"/>
      <c r="B20" s="133"/>
      <c r="C20" s="25" t="s">
        <v>50</v>
      </c>
      <c r="D20" s="37"/>
      <c r="E20" s="37"/>
      <c r="F20" s="37"/>
      <c r="G20" s="19"/>
      <c r="H20" s="19"/>
      <c r="I20" s="19"/>
      <c r="J20" s="19"/>
      <c r="K20" s="19"/>
      <c r="L20" s="19"/>
      <c r="M20" s="19"/>
      <c r="N20" s="19"/>
      <c r="O20" s="19"/>
      <c r="P20" s="18"/>
      <c r="Q20" s="19"/>
      <c r="R20" s="19"/>
      <c r="S20" s="19"/>
      <c r="T20" s="20">
        <f t="shared" si="0"/>
        <v>0</v>
      </c>
    </row>
    <row r="21" spans="1:20">
      <c r="A21" s="14"/>
      <c r="B21" s="133"/>
      <c r="C21" s="25" t="s">
        <v>51</v>
      </c>
      <c r="D21" s="37"/>
      <c r="E21" s="37"/>
      <c r="F21" s="37"/>
      <c r="G21" s="19"/>
      <c r="H21" s="19"/>
      <c r="I21" s="19"/>
      <c r="J21" s="19"/>
      <c r="K21" s="19"/>
      <c r="L21" s="19"/>
      <c r="M21" s="19"/>
      <c r="N21" s="19"/>
      <c r="O21" s="19"/>
      <c r="P21" s="18"/>
      <c r="Q21" s="19"/>
      <c r="R21" s="19"/>
      <c r="S21" s="19"/>
      <c r="T21" s="20">
        <f t="shared" si="0"/>
        <v>0</v>
      </c>
    </row>
    <row r="22" spans="1:20">
      <c r="A22" s="126" t="s">
        <v>52</v>
      </c>
      <c r="B22" s="133"/>
      <c r="C22" s="25" t="s">
        <v>53</v>
      </c>
      <c r="D22" s="37"/>
      <c r="E22" s="37"/>
      <c r="F22" s="37"/>
      <c r="G22" s="19"/>
      <c r="H22" s="19"/>
      <c r="I22" s="19"/>
      <c r="J22" s="19"/>
      <c r="K22" s="19"/>
      <c r="L22" s="19"/>
      <c r="M22" s="19"/>
      <c r="N22" s="19"/>
      <c r="O22" s="19"/>
      <c r="P22" s="18"/>
      <c r="Q22" s="19"/>
      <c r="R22" s="19"/>
      <c r="S22" s="19"/>
      <c r="T22" s="20">
        <f t="shared" si="0"/>
        <v>0</v>
      </c>
    </row>
    <row r="23" spans="1:20">
      <c r="A23" s="127"/>
      <c r="B23" s="133"/>
      <c r="C23" s="25" t="s">
        <v>54</v>
      </c>
      <c r="D23" s="37"/>
      <c r="E23" s="37"/>
      <c r="F23" s="37"/>
      <c r="G23" s="19"/>
      <c r="H23" s="19"/>
      <c r="I23" s="19"/>
      <c r="J23" s="19"/>
      <c r="K23" s="19"/>
      <c r="L23" s="19"/>
      <c r="M23" s="19"/>
      <c r="N23" s="19"/>
      <c r="O23" s="19"/>
      <c r="P23" s="18"/>
      <c r="Q23" s="19"/>
      <c r="R23" s="19"/>
      <c r="S23" s="19"/>
      <c r="T23" s="20">
        <f t="shared" si="0"/>
        <v>0</v>
      </c>
    </row>
    <row r="24" spans="1:20" ht="31.5">
      <c r="A24" s="127"/>
      <c r="B24" s="133"/>
      <c r="C24" s="25" t="s">
        <v>55</v>
      </c>
      <c r="D24" s="37" t="s">
        <v>24</v>
      </c>
      <c r="E24" s="37" t="s">
        <v>113</v>
      </c>
      <c r="F24" s="37"/>
      <c r="G24" s="19"/>
      <c r="H24" s="19"/>
      <c r="I24" s="19"/>
      <c r="J24" s="19"/>
      <c r="K24" s="19"/>
      <c r="L24" s="19"/>
      <c r="M24" s="19"/>
      <c r="N24" s="19"/>
      <c r="O24" s="19"/>
      <c r="P24" s="18"/>
      <c r="Q24" s="19"/>
      <c r="R24" s="19"/>
      <c r="S24" s="19"/>
      <c r="T24" s="20">
        <f t="shared" si="0"/>
        <v>0</v>
      </c>
    </row>
    <row r="25" spans="1:20" ht="31.5">
      <c r="A25" s="127"/>
      <c r="B25" s="128" t="s">
        <v>56</v>
      </c>
      <c r="C25" s="28" t="s">
        <v>57</v>
      </c>
      <c r="D25" s="39" t="s">
        <v>58</v>
      </c>
      <c r="E25" s="39" t="s">
        <v>114</v>
      </c>
      <c r="F25" s="39"/>
      <c r="G25" s="19"/>
      <c r="H25" s="19"/>
      <c r="I25" s="19"/>
      <c r="J25" s="19"/>
      <c r="K25" s="19"/>
      <c r="L25" s="19"/>
      <c r="M25" s="19"/>
      <c r="N25" s="19"/>
      <c r="O25" s="19"/>
      <c r="P25" s="18"/>
      <c r="Q25" s="19"/>
      <c r="R25" s="19"/>
      <c r="S25" s="19"/>
      <c r="T25" s="20">
        <f t="shared" si="0"/>
        <v>0</v>
      </c>
    </row>
    <row r="26" spans="1:20">
      <c r="A26" s="127"/>
      <c r="B26" s="128"/>
      <c r="C26" s="28" t="s">
        <v>59</v>
      </c>
      <c r="D26" s="39"/>
      <c r="E26" s="39"/>
      <c r="F26" s="39"/>
      <c r="G26" s="19"/>
      <c r="H26" s="19"/>
      <c r="I26" s="19"/>
      <c r="J26" s="19"/>
      <c r="K26" s="19"/>
      <c r="L26" s="19"/>
      <c r="M26" s="19"/>
      <c r="N26" s="19"/>
      <c r="O26" s="19"/>
      <c r="P26" s="18"/>
      <c r="Q26" s="19"/>
      <c r="R26" s="19"/>
      <c r="S26" s="19"/>
      <c r="T26" s="20">
        <f t="shared" si="0"/>
        <v>0</v>
      </c>
    </row>
    <row r="27" spans="1:20" ht="78.75">
      <c r="A27" s="29"/>
      <c r="B27" s="128"/>
      <c r="C27" s="28" t="s">
        <v>60</v>
      </c>
      <c r="D27" s="39" t="s">
        <v>61</v>
      </c>
      <c r="E27" s="39" t="s">
        <v>115</v>
      </c>
      <c r="F27" s="39"/>
      <c r="G27" s="19"/>
      <c r="H27" s="19"/>
      <c r="I27" s="19"/>
      <c r="J27" s="19"/>
      <c r="K27" s="19"/>
      <c r="L27" s="19"/>
      <c r="M27" s="19"/>
      <c r="N27" s="19"/>
      <c r="O27" s="19"/>
      <c r="P27" s="18"/>
      <c r="Q27" s="19"/>
      <c r="R27" s="19"/>
      <c r="S27" s="19"/>
      <c r="T27" s="20">
        <f t="shared" si="0"/>
        <v>0</v>
      </c>
    </row>
    <row r="28" spans="1:20">
      <c r="A28" s="14"/>
      <c r="B28" s="128"/>
      <c r="C28" s="28" t="s">
        <v>62</v>
      </c>
      <c r="D28" s="39"/>
      <c r="E28" s="39"/>
      <c r="F28" s="39"/>
      <c r="G28" s="19"/>
      <c r="H28" s="19"/>
      <c r="I28" s="19"/>
      <c r="J28" s="19"/>
      <c r="K28" s="19"/>
      <c r="L28" s="19"/>
      <c r="M28" s="19"/>
      <c r="N28" s="19"/>
      <c r="O28" s="19"/>
      <c r="P28" s="18"/>
      <c r="Q28" s="19"/>
      <c r="R28" s="19"/>
      <c r="S28" s="19"/>
      <c r="T28" s="20">
        <f t="shared" si="0"/>
        <v>0</v>
      </c>
    </row>
    <row r="29" spans="1:20">
      <c r="A29" s="14"/>
      <c r="B29" s="128"/>
      <c r="C29" s="28" t="s">
        <v>63</v>
      </c>
      <c r="D29" s="39"/>
      <c r="E29" s="39" t="s">
        <v>116</v>
      </c>
      <c r="F29" s="39"/>
      <c r="G29" s="19"/>
      <c r="H29" s="19"/>
      <c r="I29" s="19"/>
      <c r="J29" s="19"/>
      <c r="K29" s="19"/>
      <c r="L29" s="19"/>
      <c r="M29" s="19"/>
      <c r="N29" s="19"/>
      <c r="O29" s="19"/>
      <c r="P29" s="18"/>
      <c r="Q29" s="19"/>
      <c r="R29" s="19"/>
      <c r="S29" s="19"/>
      <c r="T29" s="20">
        <f t="shared" si="0"/>
        <v>0</v>
      </c>
    </row>
    <row r="30" spans="1:20">
      <c r="A30" s="14"/>
      <c r="B30" s="128"/>
      <c r="C30" s="28" t="s">
        <v>64</v>
      </c>
      <c r="D30" s="39"/>
      <c r="E30" s="39"/>
      <c r="F30" s="39"/>
      <c r="G30" s="19"/>
      <c r="H30" s="19"/>
      <c r="I30" s="19"/>
      <c r="J30" s="19"/>
      <c r="K30" s="19"/>
      <c r="L30" s="19"/>
      <c r="M30" s="19"/>
      <c r="N30" s="19"/>
      <c r="O30" s="19"/>
      <c r="P30" s="18"/>
      <c r="Q30" s="19"/>
      <c r="R30" s="19"/>
      <c r="S30" s="19"/>
      <c r="T30" s="20">
        <f t="shared" si="0"/>
        <v>0</v>
      </c>
    </row>
    <row r="31" spans="1:20">
      <c r="A31" s="14"/>
      <c r="B31" s="128"/>
      <c r="C31" s="28" t="s">
        <v>65</v>
      </c>
      <c r="D31" s="39"/>
      <c r="E31" s="39"/>
      <c r="F31" s="39"/>
      <c r="G31" s="19"/>
      <c r="H31" s="19"/>
      <c r="I31" s="19"/>
      <c r="J31" s="19"/>
      <c r="K31" s="19"/>
      <c r="L31" s="19"/>
      <c r="M31" s="19"/>
      <c r="N31" s="19"/>
      <c r="O31" s="19"/>
      <c r="P31" s="18"/>
      <c r="Q31" s="19"/>
      <c r="R31" s="19"/>
      <c r="S31" s="19"/>
      <c r="T31" s="20">
        <f t="shared" si="0"/>
        <v>0</v>
      </c>
    </row>
    <row r="32" spans="1:20">
      <c r="A32" s="14"/>
      <c r="B32" s="128"/>
      <c r="C32" s="28" t="s">
        <v>66</v>
      </c>
      <c r="D32" s="39" t="s">
        <v>67</v>
      </c>
      <c r="E32" s="39" t="s">
        <v>117</v>
      </c>
      <c r="F32" s="39"/>
      <c r="G32" s="19"/>
      <c r="H32" s="19"/>
      <c r="I32" s="19"/>
      <c r="J32" s="19"/>
      <c r="K32" s="19"/>
      <c r="L32" s="19"/>
      <c r="M32" s="19"/>
      <c r="N32" s="19"/>
      <c r="O32" s="19"/>
      <c r="P32" s="18"/>
      <c r="Q32" s="19"/>
      <c r="R32" s="19"/>
      <c r="S32" s="19"/>
      <c r="T32" s="20">
        <f t="shared" si="0"/>
        <v>0</v>
      </c>
    </row>
    <row r="33" spans="1:20">
      <c r="A33" s="14"/>
      <c r="B33" s="128"/>
      <c r="C33" s="28" t="s">
        <v>68</v>
      </c>
      <c r="D33" s="39" t="s">
        <v>69</v>
      </c>
      <c r="E33" s="39"/>
      <c r="F33" s="39"/>
      <c r="G33" s="19"/>
      <c r="H33" s="19"/>
      <c r="I33" s="19"/>
      <c r="J33" s="19"/>
      <c r="K33" s="19"/>
      <c r="L33" s="19"/>
      <c r="M33" s="19"/>
      <c r="N33" s="19"/>
      <c r="O33" s="19"/>
      <c r="P33" s="18"/>
      <c r="Q33" s="19"/>
      <c r="R33" s="19"/>
      <c r="S33" s="19"/>
      <c r="T33" s="20">
        <f t="shared" si="0"/>
        <v>0</v>
      </c>
    </row>
    <row r="34" spans="1:20">
      <c r="A34" s="14"/>
      <c r="B34" s="128"/>
      <c r="C34" s="28" t="s">
        <v>70</v>
      </c>
      <c r="D34" s="39" t="s">
        <v>71</v>
      </c>
      <c r="E34" s="39" t="s">
        <v>106</v>
      </c>
      <c r="F34" s="39"/>
      <c r="G34" s="19"/>
      <c r="H34" s="19"/>
      <c r="I34" s="19"/>
      <c r="J34" s="19"/>
      <c r="K34" s="19"/>
      <c r="L34" s="19"/>
      <c r="M34" s="19"/>
      <c r="N34" s="19"/>
      <c r="O34" s="19"/>
      <c r="P34" s="18"/>
      <c r="Q34" s="19"/>
      <c r="R34" s="19"/>
      <c r="S34" s="19"/>
      <c r="T34" s="20">
        <f t="shared" si="0"/>
        <v>0</v>
      </c>
    </row>
    <row r="35" spans="1:20">
      <c r="A35" s="14"/>
      <c r="B35" s="128"/>
      <c r="C35" s="28" t="s">
        <v>72</v>
      </c>
      <c r="D35" s="39" t="s">
        <v>73</v>
      </c>
      <c r="E35" s="39" t="s">
        <v>118</v>
      </c>
      <c r="F35" s="43" t="s">
        <v>119</v>
      </c>
      <c r="G35" s="19"/>
      <c r="H35" s="19"/>
      <c r="I35" s="19"/>
      <c r="J35" s="19"/>
      <c r="K35" s="19"/>
      <c r="L35" s="19"/>
      <c r="M35" s="19"/>
      <c r="N35" s="19"/>
      <c r="O35" s="19"/>
      <c r="P35" s="18"/>
      <c r="Q35" s="19"/>
      <c r="R35" s="19"/>
      <c r="S35" s="19"/>
      <c r="T35" s="20">
        <f t="shared" si="0"/>
        <v>0</v>
      </c>
    </row>
    <row r="36" spans="1:20">
      <c r="A36" s="14"/>
      <c r="B36" s="128"/>
      <c r="C36" s="28" t="s">
        <v>74</v>
      </c>
      <c r="D36" s="39"/>
      <c r="E36" s="39" t="s">
        <v>120</v>
      </c>
      <c r="F36" s="39"/>
      <c r="G36" s="19"/>
      <c r="H36" s="19"/>
      <c r="I36" s="19"/>
      <c r="J36" s="19"/>
      <c r="K36" s="19"/>
      <c r="L36" s="19"/>
      <c r="M36" s="19"/>
      <c r="N36" s="19"/>
      <c r="O36" s="19"/>
      <c r="P36" s="18"/>
      <c r="Q36" s="19"/>
      <c r="R36" s="19"/>
      <c r="S36" s="19"/>
      <c r="T36" s="20">
        <f t="shared" si="0"/>
        <v>0</v>
      </c>
    </row>
    <row r="37" spans="1:20">
      <c r="A37" s="14"/>
      <c r="B37" s="128"/>
      <c r="C37" s="28" t="s">
        <v>75</v>
      </c>
      <c r="D37" s="39"/>
      <c r="E37" s="39"/>
      <c r="F37" s="39"/>
      <c r="G37" s="19"/>
      <c r="H37" s="19"/>
      <c r="I37" s="19"/>
      <c r="J37" s="19"/>
      <c r="K37" s="19"/>
      <c r="L37" s="19"/>
      <c r="M37" s="19"/>
      <c r="N37" s="19"/>
      <c r="O37" s="19"/>
      <c r="P37" s="18"/>
      <c r="Q37" s="19"/>
      <c r="R37" s="19"/>
      <c r="S37" s="19"/>
      <c r="T37" s="20">
        <f t="shared" si="0"/>
        <v>0</v>
      </c>
    </row>
    <row r="38" spans="1:20" ht="31.5">
      <c r="A38" s="14"/>
      <c r="B38" s="128"/>
      <c r="C38" s="28" t="s">
        <v>76</v>
      </c>
      <c r="D38" s="39"/>
      <c r="E38" s="39"/>
      <c r="F38" s="39"/>
      <c r="G38" s="19"/>
      <c r="H38" s="19"/>
      <c r="I38" s="19"/>
      <c r="J38" s="19"/>
      <c r="K38" s="19"/>
      <c r="L38" s="19"/>
      <c r="M38" s="19"/>
      <c r="N38" s="19"/>
      <c r="O38" s="19"/>
      <c r="P38" s="18"/>
      <c r="Q38" s="19"/>
      <c r="R38" s="19"/>
      <c r="S38" s="19"/>
      <c r="T38" s="20">
        <f t="shared" si="0"/>
        <v>0</v>
      </c>
    </row>
    <row r="39" spans="1:20" ht="78.75">
      <c r="A39" s="14"/>
      <c r="B39" s="129" t="s">
        <v>77</v>
      </c>
      <c r="C39" s="30" t="s">
        <v>78</v>
      </c>
      <c r="D39" s="40" t="s">
        <v>79</v>
      </c>
      <c r="E39" s="40" t="s">
        <v>121</v>
      </c>
      <c r="F39" s="40"/>
      <c r="G39" s="19"/>
      <c r="H39" s="19"/>
      <c r="I39" s="19"/>
      <c r="J39" s="19"/>
      <c r="K39" s="19"/>
      <c r="L39" s="19"/>
      <c r="M39" s="19"/>
      <c r="N39" s="19"/>
      <c r="O39" s="19"/>
      <c r="P39" s="18"/>
      <c r="Q39" s="19"/>
      <c r="R39" s="19"/>
      <c r="S39" s="19"/>
      <c r="T39" s="20">
        <f t="shared" si="0"/>
        <v>0</v>
      </c>
    </row>
    <row r="40" spans="1:20">
      <c r="A40" s="14"/>
      <c r="B40" s="129"/>
      <c r="C40" s="30" t="s">
        <v>80</v>
      </c>
      <c r="D40" s="40" t="s">
        <v>79</v>
      </c>
      <c r="E40" s="40" t="s">
        <v>122</v>
      </c>
      <c r="F40" s="40"/>
      <c r="G40" s="19"/>
      <c r="H40" s="19"/>
      <c r="I40" s="19"/>
      <c r="J40" s="19"/>
      <c r="K40" s="19"/>
      <c r="L40" s="19"/>
      <c r="M40" s="19"/>
      <c r="N40" s="19"/>
      <c r="O40" s="19"/>
      <c r="P40" s="18"/>
      <c r="Q40" s="19"/>
      <c r="R40" s="19"/>
      <c r="S40" s="19"/>
      <c r="T40" s="20">
        <f t="shared" si="0"/>
        <v>0</v>
      </c>
    </row>
    <row r="41" spans="1:20" ht="47.25">
      <c r="A41" s="14"/>
      <c r="B41" s="129"/>
      <c r="C41" s="30" t="s">
        <v>81</v>
      </c>
      <c r="D41" s="40" t="s">
        <v>79</v>
      </c>
      <c r="E41" s="40" t="s">
        <v>123</v>
      </c>
      <c r="F41" s="40"/>
      <c r="G41" s="19"/>
      <c r="H41" s="19"/>
      <c r="I41" s="19"/>
      <c r="J41" s="19"/>
      <c r="K41" s="19"/>
      <c r="L41" s="19"/>
      <c r="M41" s="19"/>
      <c r="N41" s="19"/>
      <c r="O41" s="19"/>
      <c r="P41" s="18"/>
      <c r="Q41" s="19"/>
      <c r="R41" s="19"/>
      <c r="S41" s="19"/>
      <c r="T41" s="20">
        <f t="shared" si="0"/>
        <v>0</v>
      </c>
    </row>
    <row r="42" spans="1:20">
      <c r="A42" s="14"/>
      <c r="B42" s="129"/>
      <c r="C42" s="30" t="s">
        <v>82</v>
      </c>
      <c r="D42" s="40" t="s">
        <v>83</v>
      </c>
      <c r="E42" s="40"/>
      <c r="F42" s="40"/>
      <c r="G42" s="19"/>
      <c r="H42" s="19"/>
      <c r="I42" s="19"/>
      <c r="J42" s="19"/>
      <c r="K42" s="19"/>
      <c r="L42" s="19"/>
      <c r="M42" s="19"/>
      <c r="N42" s="19"/>
      <c r="O42" s="19"/>
      <c r="P42" s="18"/>
      <c r="Q42" s="19"/>
      <c r="R42" s="19"/>
      <c r="S42" s="19"/>
      <c r="T42" s="20">
        <f t="shared" si="0"/>
        <v>0</v>
      </c>
    </row>
    <row r="43" spans="1:20">
      <c r="A43" s="14"/>
      <c r="B43" s="129"/>
      <c r="C43" s="30" t="s">
        <v>84</v>
      </c>
      <c r="D43" s="40"/>
      <c r="E43" s="40"/>
      <c r="F43" s="40"/>
      <c r="G43" s="19"/>
      <c r="H43" s="19"/>
      <c r="I43" s="19"/>
      <c r="J43" s="19"/>
      <c r="K43" s="19"/>
      <c r="L43" s="19"/>
      <c r="M43" s="19"/>
      <c r="N43" s="19"/>
      <c r="O43" s="19"/>
      <c r="P43" s="18"/>
      <c r="Q43" s="19"/>
      <c r="R43" s="19"/>
      <c r="S43" s="19"/>
      <c r="T43" s="20">
        <f t="shared" si="0"/>
        <v>0</v>
      </c>
    </row>
    <row r="44" spans="1:20">
      <c r="A44" s="14"/>
      <c r="B44" s="129"/>
      <c r="C44" s="30" t="s">
        <v>85</v>
      </c>
      <c r="D44" s="40"/>
      <c r="E44" s="40"/>
      <c r="F44" s="40"/>
      <c r="G44" s="19"/>
      <c r="H44" s="19"/>
      <c r="I44" s="19"/>
      <c r="J44" s="19"/>
      <c r="K44" s="19"/>
      <c r="L44" s="19"/>
      <c r="M44" s="19"/>
      <c r="N44" s="19"/>
      <c r="O44" s="19"/>
      <c r="P44" s="18"/>
      <c r="Q44" s="19"/>
      <c r="R44" s="19"/>
      <c r="S44" s="19"/>
      <c r="T44" s="20">
        <f t="shared" si="0"/>
        <v>0</v>
      </c>
    </row>
    <row r="45" spans="1:20">
      <c r="A45" s="14"/>
      <c r="B45" s="129"/>
      <c r="C45" s="31" t="s">
        <v>51</v>
      </c>
      <c r="D45" s="41"/>
      <c r="E45" s="41"/>
      <c r="F45" s="41"/>
      <c r="G45" s="19"/>
      <c r="H45" s="19"/>
      <c r="I45" s="19"/>
      <c r="J45" s="19"/>
      <c r="K45" s="19"/>
      <c r="L45" s="19"/>
      <c r="M45" s="19"/>
      <c r="N45" s="19"/>
      <c r="O45" s="19"/>
      <c r="P45" s="18"/>
      <c r="Q45" s="19"/>
      <c r="R45" s="19"/>
      <c r="S45" s="19"/>
      <c r="T45" s="32">
        <f t="shared" si="0"/>
        <v>0</v>
      </c>
    </row>
    <row r="46" spans="1:20" ht="47.25">
      <c r="A46" s="14"/>
      <c r="B46" s="129"/>
      <c r="C46" s="31" t="s">
        <v>86</v>
      </c>
      <c r="D46" s="41"/>
      <c r="E46" s="41" t="s">
        <v>124</v>
      </c>
      <c r="F46" s="41"/>
      <c r="G46" s="19"/>
      <c r="H46" s="19"/>
      <c r="I46" s="19"/>
      <c r="J46" s="19"/>
      <c r="K46" s="19"/>
      <c r="L46" s="19"/>
      <c r="M46" s="19"/>
      <c r="N46" s="19"/>
      <c r="O46" s="19"/>
      <c r="P46" s="18"/>
      <c r="Q46" s="19"/>
      <c r="R46" s="19"/>
      <c r="S46" s="19"/>
      <c r="T46" s="32">
        <f t="shared" si="0"/>
        <v>0</v>
      </c>
    </row>
    <row r="47" spans="1:20">
      <c r="A47" s="14"/>
      <c r="B47" s="129"/>
      <c r="C47" s="31" t="s">
        <v>87</v>
      </c>
      <c r="D47" s="41"/>
      <c r="E47" s="41" t="s">
        <v>128</v>
      </c>
      <c r="F47" s="41"/>
      <c r="G47" s="19"/>
      <c r="H47" s="19"/>
      <c r="I47" s="19"/>
      <c r="J47" s="19"/>
      <c r="K47" s="19"/>
      <c r="L47" s="19"/>
      <c r="M47" s="19"/>
      <c r="N47" s="19"/>
      <c r="O47" s="19"/>
      <c r="P47" s="18"/>
      <c r="Q47" s="19"/>
      <c r="R47" s="19"/>
      <c r="S47" s="19"/>
      <c r="T47" s="32">
        <f t="shared" si="0"/>
        <v>0</v>
      </c>
    </row>
    <row r="48" spans="1:20">
      <c r="A48" s="14"/>
      <c r="B48" s="129"/>
      <c r="C48" s="31" t="s">
        <v>88</v>
      </c>
      <c r="D48" s="41"/>
      <c r="E48" s="41" t="s">
        <v>125</v>
      </c>
      <c r="F48" s="41"/>
      <c r="G48" s="19"/>
      <c r="H48" s="19"/>
      <c r="I48" s="19"/>
      <c r="J48" s="19"/>
      <c r="K48" s="19"/>
      <c r="L48" s="19"/>
      <c r="M48" s="19"/>
      <c r="N48" s="19"/>
      <c r="O48" s="19"/>
      <c r="P48" s="18"/>
      <c r="Q48" s="19"/>
      <c r="R48" s="19"/>
      <c r="S48" s="19"/>
      <c r="T48" s="32">
        <f t="shared" si="0"/>
        <v>0</v>
      </c>
    </row>
    <row r="49" spans="1:20">
      <c r="A49" s="14"/>
      <c r="B49" s="129"/>
      <c r="C49" s="31" t="s">
        <v>89</v>
      </c>
      <c r="D49" s="41"/>
      <c r="E49" s="41" t="s">
        <v>126</v>
      </c>
      <c r="F49" s="41"/>
      <c r="G49" s="19"/>
      <c r="H49" s="19"/>
      <c r="I49" s="19"/>
      <c r="J49" s="19"/>
      <c r="K49" s="19"/>
      <c r="L49" s="19"/>
      <c r="M49" s="19"/>
      <c r="N49" s="19"/>
      <c r="O49" s="19"/>
      <c r="P49" s="19"/>
      <c r="Q49" s="19"/>
      <c r="R49" s="19"/>
      <c r="S49" s="19"/>
      <c r="T49" s="33"/>
    </row>
    <row r="50" spans="1:20" ht="31.5">
      <c r="A50" s="14"/>
      <c r="B50" s="129"/>
      <c r="C50" s="31" t="s">
        <v>90</v>
      </c>
      <c r="D50" s="41"/>
      <c r="E50" s="41" t="s">
        <v>127</v>
      </c>
      <c r="F50" s="41"/>
      <c r="G50" s="19"/>
      <c r="H50" s="19"/>
      <c r="I50" s="19"/>
      <c r="J50" s="19"/>
      <c r="K50" s="19"/>
      <c r="L50" s="19"/>
      <c r="M50" s="19"/>
      <c r="N50" s="19"/>
      <c r="O50" s="19"/>
      <c r="P50" s="18"/>
      <c r="Q50" s="19"/>
      <c r="R50" s="19"/>
      <c r="S50" s="19"/>
      <c r="T50" s="33"/>
    </row>
  </sheetData>
  <customSheetViews>
    <customSheetView guid="{58847FF7-3082-46F9-8E97-C182E213059E}" topLeftCell="D12">
      <selection activeCell="D27" sqref="A1:T50"/>
      <pageMargins left="0.75" right="0.75" top="1" bottom="1" header="0.5" footer="0.5"/>
      <pageSetup orientation="portrait" horizontalDpi="4294967292" verticalDpi="4294967292"/>
    </customSheetView>
    <customSheetView guid="{87A28863-8B31-43F2-A33B-43841A27B4B3}" topLeftCell="D12">
      <selection activeCell="D27" sqref="A1:T50"/>
      <pageMargins left="0.75" right="0.75" top="1" bottom="1" header="0.5" footer="0.5"/>
      <pageSetup orientation="portrait" horizontalDpi="4294967292" verticalDpi="4294967292"/>
    </customSheetView>
  </customSheetViews>
  <mergeCells count="7">
    <mergeCell ref="A22:A26"/>
    <mergeCell ref="B25:B38"/>
    <mergeCell ref="B39:B50"/>
    <mergeCell ref="I1:J1"/>
    <mergeCell ref="P1:R1"/>
    <mergeCell ref="B3:B11"/>
    <mergeCell ref="B12:B2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T63"/>
  <sheetViews>
    <sheetView topLeftCell="E1" workbookViewId="0">
      <selection activeCell="E1" sqref="E1"/>
    </sheetView>
  </sheetViews>
  <sheetFormatPr defaultColWidth="11" defaultRowHeight="15.75"/>
  <cols>
    <col min="1" max="1" width="11.5" bestFit="1" customWidth="1"/>
    <col min="2" max="2" width="14.375" customWidth="1"/>
    <col min="3" max="3" width="69.375" customWidth="1"/>
    <col min="4" max="4" width="71.5" customWidth="1"/>
    <col min="5" max="5" width="84.625" customWidth="1"/>
    <col min="6" max="6" width="51.125" customWidth="1"/>
    <col min="7" max="10" width="20.625" style="47" customWidth="1"/>
    <col min="11" max="12" width="16.125" style="47" customWidth="1"/>
    <col min="13" max="13" width="14.375" style="47" customWidth="1"/>
    <col min="14" max="14" width="20.625" style="47" customWidth="1"/>
    <col min="15" max="15" width="17.375" style="47" customWidth="1"/>
    <col min="16" max="16" width="10.125" customWidth="1"/>
    <col min="19" max="19" width="31.625" bestFit="1" customWidth="1"/>
  </cols>
  <sheetData>
    <row r="1" spans="1:20">
      <c r="A1" s="1"/>
      <c r="B1" s="2"/>
      <c r="C1" s="2"/>
      <c r="D1" s="34"/>
      <c r="E1" s="34"/>
      <c r="F1" s="34"/>
      <c r="G1" s="3" t="s">
        <v>0</v>
      </c>
      <c r="H1" s="4" t="s">
        <v>1</v>
      </c>
      <c r="I1" s="130" t="s">
        <v>2</v>
      </c>
      <c r="J1" s="130"/>
      <c r="K1" s="48"/>
      <c r="L1" s="48"/>
      <c r="M1" s="48"/>
      <c r="N1" s="48"/>
      <c r="O1" s="48"/>
      <c r="P1" s="131" t="s">
        <v>3</v>
      </c>
      <c r="Q1" s="131"/>
      <c r="R1" s="131"/>
      <c r="S1" s="6"/>
      <c r="T1" s="7"/>
    </row>
    <row r="2" spans="1:20" ht="31.5">
      <c r="A2" s="8" t="s">
        <v>4</v>
      </c>
      <c r="B2" s="9" t="s">
        <v>5</v>
      </c>
      <c r="C2" s="9" t="s">
        <v>6</v>
      </c>
      <c r="D2" s="35" t="s">
        <v>7</v>
      </c>
      <c r="E2" s="35" t="s">
        <v>93</v>
      </c>
      <c r="F2" s="35" t="s">
        <v>131</v>
      </c>
      <c r="G2" s="10" t="s">
        <v>8</v>
      </c>
      <c r="H2" s="10" t="s">
        <v>9</v>
      </c>
      <c r="I2" s="10" t="s">
        <v>10</v>
      </c>
      <c r="J2" s="11" t="s">
        <v>11</v>
      </c>
      <c r="K2" s="11" t="s">
        <v>12</v>
      </c>
      <c r="L2" s="11" t="s">
        <v>13</v>
      </c>
      <c r="M2" s="11" t="s">
        <v>14</v>
      </c>
      <c r="N2" s="10" t="s">
        <v>15</v>
      </c>
      <c r="O2" s="11" t="s">
        <v>16</v>
      </c>
      <c r="P2" s="12" t="s">
        <v>17</v>
      </c>
      <c r="Q2" s="11" t="s">
        <v>18</v>
      </c>
      <c r="R2" s="11" t="s">
        <v>19</v>
      </c>
      <c r="S2" s="11" t="s">
        <v>20</v>
      </c>
      <c r="T2" s="13" t="s">
        <v>21</v>
      </c>
    </row>
    <row r="3" spans="1:20" ht="63">
      <c r="A3" s="14"/>
      <c r="B3" s="132" t="s">
        <v>22</v>
      </c>
      <c r="C3" s="15" t="s">
        <v>23</v>
      </c>
      <c r="D3" s="36" t="s">
        <v>91</v>
      </c>
      <c r="E3" s="36" t="s">
        <v>95</v>
      </c>
      <c r="F3" s="43" t="s">
        <v>132</v>
      </c>
      <c r="G3" s="16">
        <v>3</v>
      </c>
      <c r="H3" s="16">
        <v>3</v>
      </c>
      <c r="I3" s="16">
        <v>3</v>
      </c>
      <c r="J3" s="16">
        <v>3</v>
      </c>
      <c r="K3" s="16">
        <v>3</v>
      </c>
      <c r="L3" s="16">
        <v>3</v>
      </c>
      <c r="M3" s="16">
        <v>3</v>
      </c>
      <c r="N3" s="16">
        <v>3</v>
      </c>
      <c r="O3" s="16">
        <v>3</v>
      </c>
      <c r="P3" s="44"/>
      <c r="Q3" s="44"/>
      <c r="R3" s="44"/>
      <c r="S3" s="44"/>
      <c r="T3" s="16">
        <f>SUM(G3:O3)</f>
        <v>27</v>
      </c>
    </row>
    <row r="4" spans="1:20" ht="94.5">
      <c r="A4" s="14"/>
      <c r="B4" s="132"/>
      <c r="C4" s="15" t="s">
        <v>92</v>
      </c>
      <c r="D4" s="36" t="s">
        <v>24</v>
      </c>
      <c r="E4" s="36" t="s">
        <v>97</v>
      </c>
      <c r="F4" s="36" t="s">
        <v>133</v>
      </c>
      <c r="G4" s="16">
        <v>3</v>
      </c>
      <c r="H4" s="16">
        <v>4</v>
      </c>
      <c r="I4" s="16">
        <v>3</v>
      </c>
      <c r="J4" s="16">
        <v>3</v>
      </c>
      <c r="K4" s="16">
        <v>3</v>
      </c>
      <c r="L4" s="16">
        <v>3</v>
      </c>
      <c r="M4" s="16">
        <v>3</v>
      </c>
      <c r="N4" s="16">
        <v>3</v>
      </c>
      <c r="O4" s="16">
        <v>3</v>
      </c>
      <c r="P4" s="44"/>
      <c r="Q4" s="44"/>
      <c r="R4" s="44"/>
      <c r="S4" s="44"/>
      <c r="T4" s="16">
        <f>SUM(G4:P4)</f>
        <v>28</v>
      </c>
    </row>
    <row r="5" spans="1:20" ht="94.5">
      <c r="A5" s="14"/>
      <c r="B5" s="132"/>
      <c r="C5" s="15" t="s">
        <v>25</v>
      </c>
      <c r="D5" s="36" t="s">
        <v>26</v>
      </c>
      <c r="E5" s="36"/>
      <c r="F5" s="43" t="s">
        <v>134</v>
      </c>
      <c r="G5" s="16">
        <v>5</v>
      </c>
      <c r="H5" s="16">
        <v>5</v>
      </c>
      <c r="I5" s="16">
        <v>4</v>
      </c>
      <c r="J5" s="16">
        <v>5</v>
      </c>
      <c r="K5" s="16">
        <v>2</v>
      </c>
      <c r="L5" s="16">
        <v>3</v>
      </c>
      <c r="M5" s="16">
        <v>3</v>
      </c>
      <c r="N5" s="16">
        <v>3</v>
      </c>
      <c r="O5" s="16">
        <v>4</v>
      </c>
      <c r="P5" s="44"/>
      <c r="Q5" s="44"/>
      <c r="R5" s="44"/>
      <c r="S5" s="44"/>
      <c r="T5" s="16">
        <f t="shared" ref="T5:T6" si="0">SUM(G5:O5)</f>
        <v>34</v>
      </c>
    </row>
    <row r="6" spans="1:20" ht="94.5">
      <c r="A6" s="14"/>
      <c r="B6" s="132"/>
      <c r="C6" s="15" t="s">
        <v>27</v>
      </c>
      <c r="D6" s="36" t="s">
        <v>28</v>
      </c>
      <c r="E6" s="36" t="s">
        <v>99</v>
      </c>
      <c r="F6" s="36" t="s">
        <v>135</v>
      </c>
      <c r="G6" s="16">
        <v>2</v>
      </c>
      <c r="H6" s="16">
        <v>2</v>
      </c>
      <c r="I6" s="16">
        <v>2</v>
      </c>
      <c r="J6" s="16">
        <v>2</v>
      </c>
      <c r="K6" s="16">
        <v>2</v>
      </c>
      <c r="L6" s="16">
        <v>4</v>
      </c>
      <c r="M6" s="16">
        <v>2</v>
      </c>
      <c r="N6" s="16">
        <v>3</v>
      </c>
      <c r="O6" s="16">
        <v>2</v>
      </c>
      <c r="P6" s="44"/>
      <c r="Q6" s="44"/>
      <c r="R6" s="44"/>
      <c r="S6" s="44"/>
      <c r="T6" s="16">
        <f t="shared" si="0"/>
        <v>21</v>
      </c>
    </row>
    <row r="7" spans="1:20" ht="78.75">
      <c r="A7" s="14"/>
      <c r="B7" s="132"/>
      <c r="C7" s="15" t="s">
        <v>29</v>
      </c>
      <c r="D7" s="36" t="s">
        <v>165</v>
      </c>
      <c r="E7" s="36" t="s">
        <v>100</v>
      </c>
      <c r="F7" s="36" t="s">
        <v>136</v>
      </c>
      <c r="G7" s="17"/>
      <c r="H7" s="17"/>
      <c r="I7" s="17"/>
      <c r="J7" s="17"/>
      <c r="K7" s="17"/>
      <c r="L7" s="17"/>
      <c r="M7" s="17"/>
      <c r="N7" s="17"/>
      <c r="O7" s="17"/>
      <c r="P7" s="18"/>
      <c r="Q7" s="19"/>
      <c r="R7" s="19"/>
      <c r="S7" s="19"/>
      <c r="T7" s="20"/>
    </row>
    <row r="8" spans="1:20" ht="157.5">
      <c r="A8" s="27"/>
      <c r="B8" s="132"/>
      <c r="C8" s="15" t="s">
        <v>31</v>
      </c>
      <c r="D8" s="36" t="s">
        <v>32</v>
      </c>
      <c r="E8" s="36" t="s">
        <v>101</v>
      </c>
      <c r="F8" s="43" t="s">
        <v>137</v>
      </c>
      <c r="G8" s="49"/>
      <c r="H8" s="49"/>
      <c r="I8" s="49"/>
      <c r="J8" s="49"/>
      <c r="K8" s="49"/>
      <c r="L8" s="49"/>
      <c r="M8" s="49"/>
      <c r="N8" s="49"/>
      <c r="O8" s="49"/>
      <c r="P8" s="18"/>
      <c r="Q8" s="19"/>
      <c r="R8" s="19"/>
      <c r="S8" s="19"/>
      <c r="T8" s="20"/>
    </row>
    <row r="9" spans="1:20" ht="78.75">
      <c r="A9" s="27"/>
      <c r="B9" s="132"/>
      <c r="C9" s="15" t="s">
        <v>33</v>
      </c>
      <c r="D9" s="36"/>
      <c r="E9" s="36"/>
      <c r="F9" s="36" t="s">
        <v>138</v>
      </c>
      <c r="G9" s="18"/>
      <c r="H9" s="18"/>
      <c r="I9" s="18"/>
      <c r="J9" s="18"/>
      <c r="K9" s="18"/>
      <c r="L9" s="18"/>
      <c r="M9" s="18"/>
      <c r="N9" s="18"/>
      <c r="O9" s="18"/>
      <c r="P9" s="18"/>
      <c r="Q9" s="19"/>
      <c r="R9" s="19"/>
      <c r="S9" s="19"/>
      <c r="T9" s="20"/>
    </row>
    <row r="10" spans="1:20" ht="110.25">
      <c r="A10" s="27"/>
      <c r="B10" s="132"/>
      <c r="C10" s="15" t="s">
        <v>34</v>
      </c>
      <c r="D10" s="36" t="s">
        <v>35</v>
      </c>
      <c r="E10" s="36" t="s">
        <v>103</v>
      </c>
      <c r="F10" s="43" t="s">
        <v>139</v>
      </c>
      <c r="G10" s="18"/>
      <c r="H10" s="18"/>
      <c r="I10" s="18"/>
      <c r="J10" s="18"/>
      <c r="K10" s="18"/>
      <c r="L10" s="18"/>
      <c r="M10" s="18"/>
      <c r="N10" s="18"/>
      <c r="O10" s="18"/>
      <c r="P10" s="18"/>
      <c r="Q10" s="19"/>
      <c r="R10" s="19"/>
      <c r="S10" s="19"/>
      <c r="T10" s="20"/>
    </row>
    <row r="11" spans="1:20" ht="63">
      <c r="A11" s="27"/>
      <c r="B11" s="132"/>
      <c r="C11" s="15" t="s">
        <v>36</v>
      </c>
      <c r="D11" s="36" t="s">
        <v>37</v>
      </c>
      <c r="E11" s="36" t="s">
        <v>105</v>
      </c>
      <c r="F11" s="36" t="s">
        <v>140</v>
      </c>
      <c r="G11" s="16">
        <v>2</v>
      </c>
      <c r="H11" s="16">
        <v>2</v>
      </c>
      <c r="I11" s="16">
        <v>2</v>
      </c>
      <c r="J11" s="16">
        <v>2</v>
      </c>
      <c r="K11" s="16">
        <v>2</v>
      </c>
      <c r="L11" s="16">
        <v>4</v>
      </c>
      <c r="M11" s="16">
        <v>2</v>
      </c>
      <c r="N11" s="16">
        <v>3</v>
      </c>
      <c r="O11" s="16">
        <v>2</v>
      </c>
      <c r="P11" s="44"/>
      <c r="Q11" s="44"/>
      <c r="R11" s="44"/>
      <c r="S11" s="44"/>
      <c r="T11" s="16">
        <f t="shared" ref="T11" si="1">SUM(G11:O11)</f>
        <v>21</v>
      </c>
    </row>
    <row r="12" spans="1:20" ht="126">
      <c r="A12" s="27"/>
      <c r="B12" s="133" t="s">
        <v>38</v>
      </c>
      <c r="C12" s="24" t="s">
        <v>39</v>
      </c>
      <c r="D12" s="37" t="s">
        <v>40</v>
      </c>
      <c r="E12" s="37" t="s">
        <v>106</v>
      </c>
      <c r="F12" s="37" t="s">
        <v>141</v>
      </c>
      <c r="G12" s="18"/>
      <c r="H12" s="18"/>
      <c r="I12" s="18"/>
      <c r="J12" s="18"/>
      <c r="K12" s="18"/>
      <c r="L12" s="18"/>
      <c r="M12" s="18"/>
      <c r="N12" s="18"/>
      <c r="O12" s="18"/>
      <c r="P12" s="18"/>
      <c r="Q12" s="19"/>
      <c r="R12" s="19"/>
      <c r="S12" s="19"/>
      <c r="T12" s="20"/>
    </row>
    <row r="13" spans="1:20" ht="63">
      <c r="A13" s="27"/>
      <c r="B13" s="133"/>
      <c r="C13" s="25" t="s">
        <v>41</v>
      </c>
      <c r="D13" s="37" t="s">
        <v>42</v>
      </c>
      <c r="E13" s="37" t="s">
        <v>107</v>
      </c>
      <c r="F13" s="43" t="s">
        <v>142</v>
      </c>
      <c r="G13" s="18"/>
      <c r="H13" s="18"/>
      <c r="I13" s="18"/>
      <c r="J13" s="18"/>
      <c r="K13" s="18"/>
      <c r="L13" s="18"/>
      <c r="M13" s="18"/>
      <c r="N13" s="18"/>
      <c r="O13" s="18"/>
      <c r="P13" s="18"/>
      <c r="Q13" s="19"/>
      <c r="R13" s="19"/>
      <c r="S13" s="19"/>
      <c r="T13" s="20"/>
    </row>
    <row r="14" spans="1:20" ht="31.5">
      <c r="A14" s="27"/>
      <c r="B14" s="133"/>
      <c r="C14" s="25" t="s">
        <v>43</v>
      </c>
      <c r="D14" s="37" t="s">
        <v>37</v>
      </c>
      <c r="E14" s="37"/>
      <c r="F14" s="37" t="s">
        <v>129</v>
      </c>
      <c r="G14" s="18"/>
      <c r="H14" s="18"/>
      <c r="I14" s="18"/>
      <c r="J14" s="18"/>
      <c r="K14" s="18"/>
      <c r="L14" s="18"/>
      <c r="M14" s="18"/>
      <c r="N14" s="18"/>
      <c r="O14" s="18"/>
      <c r="P14" s="18"/>
      <c r="Q14" s="19"/>
      <c r="R14" s="19"/>
      <c r="S14" s="19"/>
      <c r="T14" s="20"/>
    </row>
    <row r="15" spans="1:20" ht="157.5">
      <c r="A15" s="14"/>
      <c r="B15" s="133"/>
      <c r="C15" s="25" t="s">
        <v>44</v>
      </c>
      <c r="D15" s="37" t="s">
        <v>37</v>
      </c>
      <c r="E15" s="37" t="s">
        <v>109</v>
      </c>
      <c r="F15" s="37" t="s">
        <v>166</v>
      </c>
      <c r="G15" s="18"/>
      <c r="H15" s="18"/>
      <c r="I15" s="18"/>
      <c r="J15" s="18"/>
      <c r="K15" s="18"/>
      <c r="L15" s="18"/>
      <c r="M15" s="18"/>
      <c r="N15" s="18"/>
      <c r="O15" s="18"/>
      <c r="P15" s="18"/>
      <c r="Q15" s="19"/>
      <c r="R15" s="19"/>
      <c r="S15" s="19"/>
      <c r="T15" s="20"/>
    </row>
    <row r="16" spans="1:20" ht="141.75">
      <c r="A16" s="14"/>
      <c r="B16" s="133"/>
      <c r="C16" s="25" t="s">
        <v>45</v>
      </c>
      <c r="D16" s="37"/>
      <c r="E16" s="37" t="s">
        <v>110</v>
      </c>
      <c r="F16" s="37" t="s">
        <v>181</v>
      </c>
      <c r="G16" s="18"/>
      <c r="H16" s="18"/>
      <c r="I16" s="18"/>
      <c r="J16" s="18"/>
      <c r="K16" s="18"/>
      <c r="L16" s="18"/>
      <c r="M16" s="18"/>
      <c r="N16" s="18"/>
      <c r="O16" s="18"/>
      <c r="P16" s="18"/>
      <c r="Q16" s="19"/>
      <c r="R16" s="19"/>
      <c r="S16" s="19"/>
      <c r="T16" s="20"/>
    </row>
    <row r="17" spans="1:20" ht="47.25">
      <c r="A17" s="14"/>
      <c r="B17" s="133"/>
      <c r="C17" s="25" t="s">
        <v>46</v>
      </c>
      <c r="D17" s="37" t="s">
        <v>47</v>
      </c>
      <c r="E17" s="37" t="s">
        <v>111</v>
      </c>
      <c r="F17" s="37" t="s">
        <v>167</v>
      </c>
      <c r="G17" s="18"/>
      <c r="H17" s="18"/>
      <c r="I17" s="18"/>
      <c r="J17" s="18"/>
      <c r="K17" s="18"/>
      <c r="L17" s="18"/>
      <c r="M17" s="18"/>
      <c r="N17" s="18"/>
      <c r="O17" s="18"/>
      <c r="P17" s="18"/>
      <c r="Q17" s="19"/>
      <c r="R17" s="19"/>
      <c r="S17" s="19"/>
      <c r="T17" s="20"/>
    </row>
    <row r="18" spans="1:20" ht="47.25">
      <c r="A18" s="14"/>
      <c r="B18" s="133"/>
      <c r="C18" s="26" t="s">
        <v>48</v>
      </c>
      <c r="D18" s="38"/>
      <c r="E18" s="38" t="s">
        <v>168</v>
      </c>
      <c r="F18" s="38"/>
      <c r="G18" s="18"/>
      <c r="H18" s="18"/>
      <c r="I18" s="18"/>
      <c r="J18" s="18"/>
      <c r="K18" s="18"/>
      <c r="L18" s="18"/>
      <c r="M18" s="18"/>
      <c r="N18" s="18"/>
      <c r="O18" s="18"/>
      <c r="P18" s="18"/>
      <c r="Q18" s="19"/>
      <c r="R18" s="19"/>
      <c r="S18" s="19"/>
      <c r="T18" s="20"/>
    </row>
    <row r="19" spans="1:20" ht="94.5">
      <c r="A19" s="14"/>
      <c r="B19" s="133"/>
      <c r="C19" s="25" t="s">
        <v>49</v>
      </c>
      <c r="D19" s="37"/>
      <c r="E19" s="37"/>
      <c r="F19" s="37" t="s">
        <v>182</v>
      </c>
      <c r="G19" s="18"/>
      <c r="H19" s="18"/>
      <c r="I19" s="18"/>
      <c r="J19" s="18"/>
      <c r="K19" s="18"/>
      <c r="L19" s="18"/>
      <c r="M19" s="18"/>
      <c r="N19" s="18"/>
      <c r="O19" s="18"/>
      <c r="P19" s="18"/>
      <c r="Q19" s="19"/>
      <c r="R19" s="19"/>
      <c r="S19" s="19"/>
      <c r="T19" s="20"/>
    </row>
    <row r="20" spans="1:20">
      <c r="A20" s="14"/>
      <c r="B20" s="133"/>
      <c r="C20" s="25" t="s">
        <v>50</v>
      </c>
      <c r="D20" s="37"/>
      <c r="E20" s="37"/>
      <c r="F20" s="37"/>
      <c r="G20" s="18"/>
      <c r="H20" s="18"/>
      <c r="I20" s="18"/>
      <c r="J20" s="18"/>
      <c r="K20" s="18"/>
      <c r="L20" s="18"/>
      <c r="M20" s="18"/>
      <c r="N20" s="18"/>
      <c r="O20" s="18"/>
      <c r="P20" s="18"/>
      <c r="Q20" s="19"/>
      <c r="R20" s="19"/>
      <c r="S20" s="19"/>
      <c r="T20" s="20"/>
    </row>
    <row r="21" spans="1:20">
      <c r="A21" s="14"/>
      <c r="B21" s="133"/>
      <c r="C21" s="25" t="s">
        <v>51</v>
      </c>
      <c r="D21" s="37"/>
      <c r="E21" s="37"/>
      <c r="F21" s="37"/>
      <c r="G21" s="18"/>
      <c r="H21" s="18"/>
      <c r="I21" s="18"/>
      <c r="J21" s="18"/>
      <c r="K21" s="18"/>
      <c r="L21" s="18"/>
      <c r="M21" s="18"/>
      <c r="N21" s="18"/>
      <c r="O21" s="18"/>
      <c r="P21" s="18"/>
      <c r="Q21" s="19"/>
      <c r="R21" s="19"/>
      <c r="S21" s="19"/>
      <c r="T21" s="20"/>
    </row>
    <row r="22" spans="1:20" ht="126">
      <c r="A22" s="126" t="s">
        <v>52</v>
      </c>
      <c r="B22" s="133"/>
      <c r="C22" s="25" t="s">
        <v>53</v>
      </c>
      <c r="D22" s="37"/>
      <c r="E22" s="37"/>
      <c r="F22" s="37" t="s">
        <v>183</v>
      </c>
      <c r="G22" s="18"/>
      <c r="H22" s="18"/>
      <c r="I22" s="18"/>
      <c r="J22" s="18"/>
      <c r="K22" s="18"/>
      <c r="L22" s="18"/>
      <c r="M22" s="18"/>
      <c r="N22" s="18"/>
      <c r="O22" s="18"/>
      <c r="P22" s="18"/>
      <c r="Q22" s="19"/>
      <c r="R22" s="19"/>
      <c r="S22" s="19"/>
      <c r="T22" s="20"/>
    </row>
    <row r="23" spans="1:20" ht="31.5">
      <c r="A23" s="127"/>
      <c r="B23" s="133"/>
      <c r="C23" s="25" t="s">
        <v>54</v>
      </c>
      <c r="D23" s="37"/>
      <c r="E23" s="37"/>
      <c r="F23" s="37" t="s">
        <v>184</v>
      </c>
      <c r="G23" s="18"/>
      <c r="H23" s="18"/>
      <c r="I23" s="18"/>
      <c r="J23" s="18"/>
      <c r="K23" s="18"/>
      <c r="L23" s="18"/>
      <c r="M23" s="18"/>
      <c r="N23" s="18"/>
      <c r="O23" s="18"/>
      <c r="P23" s="18"/>
      <c r="Q23" s="19"/>
      <c r="R23" s="19"/>
      <c r="S23" s="19"/>
      <c r="T23" s="20"/>
    </row>
    <row r="24" spans="1:20" ht="47.25">
      <c r="A24" s="127"/>
      <c r="B24" s="133"/>
      <c r="C24" s="25" t="s">
        <v>55</v>
      </c>
      <c r="D24" s="37" t="s">
        <v>24</v>
      </c>
      <c r="E24" s="37" t="s">
        <v>113</v>
      </c>
      <c r="F24" s="37" t="s">
        <v>143</v>
      </c>
      <c r="G24" s="18"/>
      <c r="H24" s="18"/>
      <c r="I24" s="18"/>
      <c r="J24" s="18"/>
      <c r="K24" s="18"/>
      <c r="L24" s="18"/>
      <c r="M24" s="18"/>
      <c r="N24" s="18"/>
      <c r="O24" s="18"/>
      <c r="P24" s="18"/>
      <c r="Q24" s="19"/>
      <c r="R24" s="19"/>
      <c r="S24" s="19"/>
      <c r="T24" s="20"/>
    </row>
    <row r="25" spans="1:20" ht="110.25">
      <c r="A25" s="127"/>
      <c r="B25" s="128" t="s">
        <v>56</v>
      </c>
      <c r="C25" s="28" t="s">
        <v>57</v>
      </c>
      <c r="D25" s="39" t="s">
        <v>58</v>
      </c>
      <c r="E25" s="39" t="s">
        <v>114</v>
      </c>
      <c r="F25" s="39" t="s">
        <v>144</v>
      </c>
      <c r="G25" s="18"/>
      <c r="H25" s="18"/>
      <c r="I25" s="18"/>
      <c r="J25" s="18"/>
      <c r="K25" s="18"/>
      <c r="L25" s="18"/>
      <c r="M25" s="18"/>
      <c r="N25" s="18"/>
      <c r="O25" s="18"/>
      <c r="P25" s="18"/>
      <c r="Q25" s="19"/>
      <c r="R25" s="19"/>
      <c r="S25" s="19"/>
      <c r="T25" s="20"/>
    </row>
    <row r="26" spans="1:20" ht="47.25">
      <c r="A26" s="127"/>
      <c r="B26" s="128"/>
      <c r="C26" s="28" t="s">
        <v>59</v>
      </c>
      <c r="D26" s="39"/>
      <c r="E26" s="39"/>
      <c r="F26" s="39" t="s">
        <v>145</v>
      </c>
      <c r="G26" s="18"/>
      <c r="H26" s="18"/>
      <c r="I26" s="18"/>
      <c r="J26" s="18"/>
      <c r="K26" s="18"/>
      <c r="L26" s="18"/>
      <c r="M26" s="18"/>
      <c r="N26" s="18"/>
      <c r="O26" s="18"/>
      <c r="P26" s="18"/>
      <c r="Q26" s="19"/>
      <c r="R26" s="19"/>
      <c r="S26" s="19"/>
      <c r="T26" s="20"/>
    </row>
    <row r="27" spans="1:20" ht="78.75">
      <c r="A27" s="29"/>
      <c r="B27" s="128"/>
      <c r="C27" s="28" t="s">
        <v>60</v>
      </c>
      <c r="D27" s="39" t="s">
        <v>61</v>
      </c>
      <c r="E27" s="39" t="s">
        <v>115</v>
      </c>
      <c r="F27" s="39" t="s">
        <v>146</v>
      </c>
      <c r="G27" s="18"/>
      <c r="H27" s="18"/>
      <c r="I27" s="18"/>
      <c r="J27" s="18"/>
      <c r="K27" s="18"/>
      <c r="L27" s="18"/>
      <c r="M27" s="18"/>
      <c r="N27" s="18"/>
      <c r="O27" s="18"/>
      <c r="P27" s="18"/>
      <c r="Q27" s="19"/>
      <c r="R27" s="19"/>
      <c r="S27" s="19"/>
      <c r="T27" s="20"/>
    </row>
    <row r="28" spans="1:20" ht="63">
      <c r="A28" s="14"/>
      <c r="B28" s="128"/>
      <c r="C28" s="28" t="s">
        <v>62</v>
      </c>
      <c r="D28" s="39"/>
      <c r="E28" s="39"/>
      <c r="F28" s="39" t="s">
        <v>169</v>
      </c>
      <c r="G28" s="18"/>
      <c r="H28" s="18"/>
      <c r="I28" s="18"/>
      <c r="J28" s="18"/>
      <c r="K28" s="18"/>
      <c r="L28" s="18"/>
      <c r="M28" s="18"/>
      <c r="N28" s="18"/>
      <c r="O28" s="18"/>
      <c r="P28" s="18"/>
      <c r="Q28" s="19"/>
      <c r="R28" s="19"/>
      <c r="S28" s="19"/>
      <c r="T28" s="20"/>
    </row>
    <row r="29" spans="1:20" ht="47.25">
      <c r="A29" s="14"/>
      <c r="B29" s="128"/>
      <c r="C29" s="28" t="s">
        <v>63</v>
      </c>
      <c r="D29" s="39"/>
      <c r="E29" s="39" t="s">
        <v>116</v>
      </c>
      <c r="F29" s="39" t="s">
        <v>185</v>
      </c>
      <c r="G29" s="18"/>
      <c r="H29" s="18"/>
      <c r="I29" s="18"/>
      <c r="J29" s="18"/>
      <c r="K29" s="18"/>
      <c r="L29" s="18"/>
      <c r="M29" s="18"/>
      <c r="N29" s="18"/>
      <c r="O29" s="18"/>
      <c r="P29" s="18"/>
      <c r="Q29" s="19"/>
      <c r="R29" s="19"/>
      <c r="S29" s="19"/>
      <c r="T29" s="20"/>
    </row>
    <row r="30" spans="1:20" ht="94.5">
      <c r="A30" s="14"/>
      <c r="B30" s="128"/>
      <c r="C30" s="28" t="s">
        <v>64</v>
      </c>
      <c r="D30" s="39"/>
      <c r="E30" s="39"/>
      <c r="F30" s="39" t="s">
        <v>147</v>
      </c>
      <c r="G30" s="18"/>
      <c r="H30" s="18"/>
      <c r="I30" s="18"/>
      <c r="J30" s="18"/>
      <c r="K30" s="18"/>
      <c r="L30" s="18"/>
      <c r="M30" s="18"/>
      <c r="N30" s="18"/>
      <c r="O30" s="18"/>
      <c r="P30" s="18"/>
      <c r="Q30" s="19"/>
      <c r="R30" s="19"/>
      <c r="S30" s="19"/>
      <c r="T30" s="20"/>
    </row>
    <row r="31" spans="1:20">
      <c r="A31" s="14"/>
      <c r="B31" s="128"/>
      <c r="C31" s="28" t="s">
        <v>65</v>
      </c>
      <c r="D31" s="39"/>
      <c r="E31" s="39"/>
      <c r="F31" s="39" t="s">
        <v>106</v>
      </c>
      <c r="G31" s="18"/>
      <c r="H31" s="18"/>
      <c r="I31" s="18"/>
      <c r="J31" s="18"/>
      <c r="K31" s="18"/>
      <c r="L31" s="18"/>
      <c r="M31" s="18"/>
      <c r="N31" s="18"/>
      <c r="O31" s="18"/>
      <c r="P31" s="18"/>
      <c r="Q31" s="19"/>
      <c r="R31" s="19"/>
      <c r="S31" s="19"/>
      <c r="T31" s="20"/>
    </row>
    <row r="32" spans="1:20" ht="47.25">
      <c r="A32" s="14"/>
      <c r="B32" s="128"/>
      <c r="C32" s="28" t="s">
        <v>66</v>
      </c>
      <c r="D32" s="39" t="s">
        <v>67</v>
      </c>
      <c r="E32" s="39" t="s">
        <v>117</v>
      </c>
      <c r="F32" s="39" t="s">
        <v>186</v>
      </c>
      <c r="G32" s="18"/>
      <c r="H32" s="18"/>
      <c r="I32" s="18"/>
      <c r="J32" s="18"/>
      <c r="K32" s="18"/>
      <c r="L32" s="18"/>
      <c r="M32" s="18"/>
      <c r="N32" s="18"/>
      <c r="O32" s="18"/>
      <c r="P32" s="18"/>
      <c r="Q32" s="19"/>
      <c r="R32" s="19"/>
      <c r="S32" s="19"/>
      <c r="T32" s="20"/>
    </row>
    <row r="33" spans="1:20" ht="31.5">
      <c r="A33" s="14"/>
      <c r="B33" s="128"/>
      <c r="C33" s="28" t="s">
        <v>68</v>
      </c>
      <c r="D33" s="39" t="s">
        <v>69</v>
      </c>
      <c r="E33" s="39"/>
      <c r="F33" s="39" t="s">
        <v>148</v>
      </c>
      <c r="G33" s="18"/>
      <c r="H33" s="18"/>
      <c r="I33" s="18"/>
      <c r="J33" s="18"/>
      <c r="K33" s="18"/>
      <c r="L33" s="18"/>
      <c r="M33" s="18"/>
      <c r="N33" s="18"/>
      <c r="O33" s="18"/>
      <c r="P33" s="18"/>
      <c r="Q33" s="19"/>
      <c r="R33" s="19"/>
      <c r="S33" s="19"/>
      <c r="T33" s="20"/>
    </row>
    <row r="34" spans="1:20" ht="31.5">
      <c r="A34" s="14"/>
      <c r="B34" s="128"/>
      <c r="C34" s="28" t="s">
        <v>70</v>
      </c>
      <c r="D34" s="39" t="s">
        <v>71</v>
      </c>
      <c r="E34" s="39" t="s">
        <v>106</v>
      </c>
      <c r="F34" s="39" t="s">
        <v>187</v>
      </c>
      <c r="G34" s="18"/>
      <c r="H34" s="18"/>
      <c r="I34" s="18"/>
      <c r="J34" s="18"/>
      <c r="K34" s="18"/>
      <c r="L34" s="18"/>
      <c r="M34" s="18"/>
      <c r="N34" s="18"/>
      <c r="O34" s="18"/>
      <c r="P34" s="18"/>
      <c r="Q34" s="19"/>
      <c r="R34" s="19"/>
      <c r="S34" s="19"/>
      <c r="T34" s="20"/>
    </row>
    <row r="35" spans="1:20" ht="47.25">
      <c r="A35" s="14"/>
      <c r="B35" s="128"/>
      <c r="C35" s="28" t="s">
        <v>72</v>
      </c>
      <c r="D35" s="39" t="s">
        <v>73</v>
      </c>
      <c r="E35" s="39" t="s">
        <v>118</v>
      </c>
      <c r="F35" s="43" t="s">
        <v>130</v>
      </c>
      <c r="G35" s="18"/>
      <c r="H35" s="18"/>
      <c r="I35" s="18"/>
      <c r="J35" s="18"/>
      <c r="K35" s="18"/>
      <c r="L35" s="18"/>
      <c r="M35" s="18"/>
      <c r="N35" s="18"/>
      <c r="O35" s="18"/>
      <c r="P35" s="18"/>
      <c r="Q35" s="19"/>
      <c r="R35" s="19"/>
      <c r="S35" s="19"/>
      <c r="T35" s="20"/>
    </row>
    <row r="36" spans="1:20" ht="47.25">
      <c r="A36" s="14"/>
      <c r="B36" s="128"/>
      <c r="C36" s="28" t="s">
        <v>74</v>
      </c>
      <c r="D36" s="39"/>
      <c r="E36" s="39" t="s">
        <v>120</v>
      </c>
      <c r="F36" s="39" t="s">
        <v>149</v>
      </c>
      <c r="G36" s="18"/>
      <c r="H36" s="18"/>
      <c r="I36" s="18"/>
      <c r="J36" s="18"/>
      <c r="K36" s="18"/>
      <c r="L36" s="18"/>
      <c r="M36" s="18"/>
      <c r="N36" s="18"/>
      <c r="O36" s="18"/>
      <c r="P36" s="18"/>
      <c r="Q36" s="19"/>
      <c r="R36" s="19"/>
      <c r="S36" s="19"/>
      <c r="T36" s="20"/>
    </row>
    <row r="37" spans="1:20" ht="78.75">
      <c r="A37" s="14"/>
      <c r="B37" s="128"/>
      <c r="C37" s="28" t="s">
        <v>75</v>
      </c>
      <c r="D37" s="39"/>
      <c r="E37" s="39"/>
      <c r="F37" s="39" t="s">
        <v>188</v>
      </c>
      <c r="G37" s="18"/>
      <c r="H37" s="18"/>
      <c r="I37" s="18"/>
      <c r="J37" s="18"/>
      <c r="K37" s="18"/>
      <c r="L37" s="18"/>
      <c r="M37" s="18"/>
      <c r="N37" s="18"/>
      <c r="O37" s="18"/>
      <c r="P37" s="18"/>
      <c r="Q37" s="19"/>
      <c r="R37" s="19"/>
      <c r="S37" s="19"/>
      <c r="T37" s="20"/>
    </row>
    <row r="38" spans="1:20" ht="31.5">
      <c r="A38" s="14"/>
      <c r="B38" s="128"/>
      <c r="C38" s="28" t="s">
        <v>76</v>
      </c>
      <c r="D38" s="39"/>
      <c r="E38" s="39"/>
      <c r="F38" s="39" t="s">
        <v>106</v>
      </c>
      <c r="G38" s="18"/>
      <c r="H38" s="18"/>
      <c r="I38" s="18"/>
      <c r="J38" s="18"/>
      <c r="K38" s="18"/>
      <c r="L38" s="18"/>
      <c r="M38" s="18"/>
      <c r="N38" s="18"/>
      <c r="O38" s="18"/>
      <c r="P38" s="18"/>
      <c r="Q38" s="19"/>
      <c r="R38" s="19"/>
      <c r="S38" s="19"/>
      <c r="T38" s="20"/>
    </row>
    <row r="39" spans="1:20" ht="94.5">
      <c r="A39" s="14"/>
      <c r="B39" s="129" t="s">
        <v>77</v>
      </c>
      <c r="C39" s="30" t="s">
        <v>78</v>
      </c>
      <c r="D39" s="40" t="s">
        <v>79</v>
      </c>
      <c r="E39" s="40" t="s">
        <v>170</v>
      </c>
      <c r="F39" s="40" t="s">
        <v>171</v>
      </c>
      <c r="G39" s="16">
        <v>2</v>
      </c>
      <c r="H39" s="16">
        <v>2</v>
      </c>
      <c r="I39" s="16">
        <v>2</v>
      </c>
      <c r="J39" s="16">
        <v>2</v>
      </c>
      <c r="K39" s="16">
        <v>2</v>
      </c>
      <c r="L39" s="16">
        <v>4</v>
      </c>
      <c r="M39" s="16">
        <v>2</v>
      </c>
      <c r="N39" s="16">
        <v>3</v>
      </c>
      <c r="O39" s="16">
        <v>2</v>
      </c>
      <c r="P39" s="44"/>
      <c r="Q39" s="44"/>
      <c r="R39" s="44"/>
      <c r="S39" s="44"/>
      <c r="T39" s="16">
        <f t="shared" ref="T39" si="2">SUM(G39:O39)</f>
        <v>21</v>
      </c>
    </row>
    <row r="40" spans="1:20" ht="47.25">
      <c r="A40" s="14"/>
      <c r="B40" s="129"/>
      <c r="C40" s="30" t="s">
        <v>80</v>
      </c>
      <c r="D40" s="40" t="s">
        <v>79</v>
      </c>
      <c r="E40" s="40" t="s">
        <v>122</v>
      </c>
      <c r="F40" s="40" t="s">
        <v>172</v>
      </c>
      <c r="G40" s="18"/>
      <c r="H40" s="18"/>
      <c r="I40" s="18"/>
      <c r="J40" s="18"/>
      <c r="K40" s="18"/>
      <c r="L40" s="18"/>
      <c r="M40" s="18"/>
      <c r="N40" s="18"/>
      <c r="O40" s="18"/>
      <c r="P40" s="18"/>
      <c r="Q40" s="19"/>
      <c r="R40" s="19"/>
      <c r="S40" s="19"/>
      <c r="T40" s="20"/>
    </row>
    <row r="41" spans="1:20" ht="47.25">
      <c r="A41" s="14"/>
      <c r="B41" s="129"/>
      <c r="C41" s="30" t="s">
        <v>81</v>
      </c>
      <c r="D41" s="40" t="s">
        <v>79</v>
      </c>
      <c r="E41" s="40" t="s">
        <v>123</v>
      </c>
      <c r="F41" s="40" t="s">
        <v>150</v>
      </c>
      <c r="G41" s="44">
        <v>3</v>
      </c>
      <c r="H41" s="44">
        <v>3</v>
      </c>
      <c r="I41" s="44">
        <v>3</v>
      </c>
      <c r="J41" s="44">
        <v>3</v>
      </c>
      <c r="K41" s="44">
        <v>3</v>
      </c>
      <c r="L41" s="44">
        <v>3</v>
      </c>
      <c r="M41" s="44">
        <v>3</v>
      </c>
      <c r="N41" s="44">
        <v>3</v>
      </c>
      <c r="O41" s="44">
        <v>3</v>
      </c>
      <c r="P41" s="44"/>
      <c r="Q41" s="44"/>
      <c r="R41" s="44"/>
      <c r="S41" s="44"/>
      <c r="T41" s="16">
        <f t="shared" ref="T41" si="3">SUM(G41:O41)</f>
        <v>27</v>
      </c>
    </row>
    <row r="42" spans="1:20" ht="78.75">
      <c r="A42" s="14"/>
      <c r="B42" s="129"/>
      <c r="C42" s="30" t="s">
        <v>82</v>
      </c>
      <c r="D42" s="40" t="s">
        <v>83</v>
      </c>
      <c r="E42" s="40"/>
      <c r="F42" s="40" t="s">
        <v>189</v>
      </c>
      <c r="G42" s="18"/>
      <c r="H42" s="18"/>
      <c r="I42" s="18"/>
      <c r="J42" s="18"/>
      <c r="K42" s="18"/>
      <c r="L42" s="18"/>
      <c r="M42" s="18"/>
      <c r="N42" s="18"/>
      <c r="O42" s="18"/>
      <c r="P42" s="18"/>
      <c r="Q42" s="19"/>
      <c r="R42" s="19"/>
      <c r="S42" s="19"/>
      <c r="T42" s="20"/>
    </row>
    <row r="43" spans="1:20">
      <c r="A43" s="14"/>
      <c r="B43" s="129"/>
      <c r="C43" s="30" t="s">
        <v>84</v>
      </c>
      <c r="D43" s="40"/>
      <c r="E43" s="40"/>
      <c r="F43" s="40" t="s">
        <v>151</v>
      </c>
      <c r="G43" s="44">
        <v>3</v>
      </c>
      <c r="H43" s="44">
        <v>3</v>
      </c>
      <c r="I43" s="44">
        <v>3</v>
      </c>
      <c r="J43" s="44">
        <v>3</v>
      </c>
      <c r="K43" s="44">
        <v>3</v>
      </c>
      <c r="L43" s="44">
        <v>3</v>
      </c>
      <c r="M43" s="44">
        <v>3</v>
      </c>
      <c r="N43" s="44">
        <v>3</v>
      </c>
      <c r="O43" s="44">
        <v>3</v>
      </c>
      <c r="P43" s="44"/>
      <c r="Q43" s="44"/>
      <c r="R43" s="44"/>
      <c r="S43" s="44"/>
      <c r="T43" s="16">
        <f t="shared" ref="T43" si="4">SUM(G43:O43)</f>
        <v>27</v>
      </c>
    </row>
    <row r="44" spans="1:20" ht="63">
      <c r="A44" s="14"/>
      <c r="B44" s="129"/>
      <c r="C44" s="30" t="s">
        <v>85</v>
      </c>
      <c r="D44" s="40"/>
      <c r="E44" s="40"/>
      <c r="F44" s="40" t="s">
        <v>190</v>
      </c>
      <c r="G44" s="18"/>
      <c r="H44" s="18"/>
      <c r="I44" s="18"/>
      <c r="J44" s="18"/>
      <c r="K44" s="18"/>
      <c r="L44" s="18"/>
      <c r="M44" s="18"/>
      <c r="N44" s="18"/>
      <c r="O44" s="18"/>
      <c r="P44" s="18"/>
      <c r="Q44" s="19"/>
      <c r="R44" s="19"/>
      <c r="S44" s="19"/>
      <c r="T44" s="20"/>
    </row>
    <row r="45" spans="1:20">
      <c r="A45" s="14"/>
      <c r="B45" s="129"/>
      <c r="C45" s="31" t="s">
        <v>51</v>
      </c>
      <c r="D45" s="41"/>
      <c r="E45" s="41"/>
      <c r="F45" s="41"/>
      <c r="G45" s="18"/>
      <c r="H45" s="18"/>
      <c r="I45" s="18"/>
      <c r="J45" s="18"/>
      <c r="K45" s="18"/>
      <c r="L45" s="18"/>
      <c r="M45" s="18"/>
      <c r="N45" s="18"/>
      <c r="O45" s="18"/>
      <c r="P45" s="18"/>
      <c r="Q45" s="19"/>
      <c r="R45" s="19"/>
      <c r="S45" s="19"/>
      <c r="T45" s="32"/>
    </row>
    <row r="46" spans="1:20" ht="94.5">
      <c r="A46" s="14"/>
      <c r="B46" s="129"/>
      <c r="C46" s="31" t="s">
        <v>86</v>
      </c>
      <c r="D46" s="41"/>
      <c r="E46" s="41" t="s">
        <v>173</v>
      </c>
      <c r="F46" s="41" t="s">
        <v>191</v>
      </c>
      <c r="G46" s="44">
        <v>3</v>
      </c>
      <c r="H46" s="44">
        <v>3</v>
      </c>
      <c r="I46" s="44">
        <v>3</v>
      </c>
      <c r="J46" s="44">
        <v>3</v>
      </c>
      <c r="K46" s="44">
        <v>3</v>
      </c>
      <c r="L46" s="44">
        <v>3</v>
      </c>
      <c r="M46" s="44">
        <v>3</v>
      </c>
      <c r="N46" s="44">
        <v>3</v>
      </c>
      <c r="O46" s="44">
        <v>3</v>
      </c>
      <c r="P46" s="44"/>
      <c r="Q46" s="44"/>
      <c r="R46" s="44"/>
      <c r="S46" s="44"/>
      <c r="T46" s="45">
        <f t="shared" ref="T46:T47" si="5">SUM(G46:O46)</f>
        <v>27</v>
      </c>
    </row>
    <row r="47" spans="1:20">
      <c r="A47" s="14"/>
      <c r="B47" s="129"/>
      <c r="C47" s="31" t="s">
        <v>87</v>
      </c>
      <c r="D47" s="41"/>
      <c r="E47" s="41" t="s">
        <v>128</v>
      </c>
      <c r="F47" s="41" t="s">
        <v>174</v>
      </c>
      <c r="G47" s="44">
        <v>3</v>
      </c>
      <c r="H47" s="44">
        <v>3</v>
      </c>
      <c r="I47" s="44">
        <v>3</v>
      </c>
      <c r="J47" s="44">
        <v>3</v>
      </c>
      <c r="K47" s="44">
        <v>3</v>
      </c>
      <c r="L47" s="44">
        <v>3</v>
      </c>
      <c r="M47" s="44">
        <v>3</v>
      </c>
      <c r="N47" s="44">
        <v>3</v>
      </c>
      <c r="O47" s="44">
        <v>3</v>
      </c>
      <c r="P47" s="44"/>
      <c r="Q47" s="44"/>
      <c r="R47" s="44"/>
      <c r="S47" s="44"/>
      <c r="T47" s="45">
        <f t="shared" si="5"/>
        <v>27</v>
      </c>
    </row>
    <row r="48" spans="1:20">
      <c r="A48" s="14"/>
      <c r="B48" s="129"/>
      <c r="C48" s="31" t="s">
        <v>88</v>
      </c>
      <c r="D48" s="41"/>
      <c r="E48" s="41" t="s">
        <v>125</v>
      </c>
      <c r="F48" s="41" t="s">
        <v>152</v>
      </c>
      <c r="G48" s="18"/>
      <c r="H48" s="18"/>
      <c r="I48" s="18"/>
      <c r="J48" s="18"/>
      <c r="K48" s="18"/>
      <c r="L48" s="18"/>
      <c r="M48" s="18"/>
      <c r="N48" s="18"/>
      <c r="O48" s="18"/>
      <c r="P48" s="18"/>
      <c r="Q48" s="19"/>
      <c r="R48" s="19"/>
      <c r="S48" s="19"/>
      <c r="T48" s="32"/>
    </row>
    <row r="49" spans="1:20">
      <c r="A49" s="14"/>
      <c r="B49" s="129"/>
      <c r="C49" s="31" t="s">
        <v>161</v>
      </c>
      <c r="D49" s="41"/>
      <c r="E49" s="41" t="s">
        <v>126</v>
      </c>
      <c r="F49" s="41" t="s">
        <v>192</v>
      </c>
      <c r="G49" s="44">
        <v>3</v>
      </c>
      <c r="H49" s="44">
        <v>3</v>
      </c>
      <c r="I49" s="44">
        <v>3</v>
      </c>
      <c r="J49" s="44">
        <v>3</v>
      </c>
      <c r="K49" s="44">
        <v>3</v>
      </c>
      <c r="L49" s="44">
        <v>3</v>
      </c>
      <c r="M49" s="44">
        <v>3</v>
      </c>
      <c r="N49" s="44">
        <v>3</v>
      </c>
      <c r="O49" s="44">
        <v>3</v>
      </c>
      <c r="P49" s="44"/>
      <c r="Q49" s="44"/>
      <c r="R49" s="44"/>
      <c r="S49" s="44"/>
      <c r="T49" s="46"/>
    </row>
    <row r="50" spans="1:20" ht="141.75">
      <c r="A50" s="14"/>
      <c r="B50" s="129"/>
      <c r="C50" s="31" t="s">
        <v>90</v>
      </c>
      <c r="D50" s="41"/>
      <c r="E50" s="41" t="s">
        <v>127</v>
      </c>
      <c r="F50" s="41" t="s">
        <v>175</v>
      </c>
      <c r="G50" s="44">
        <v>3</v>
      </c>
      <c r="H50" s="44">
        <v>3</v>
      </c>
      <c r="I50" s="44">
        <v>3</v>
      </c>
      <c r="J50" s="44">
        <v>3</v>
      </c>
      <c r="K50" s="44">
        <v>3</v>
      </c>
      <c r="L50" s="44">
        <v>3</v>
      </c>
      <c r="M50" s="44">
        <v>3</v>
      </c>
      <c r="N50" s="44">
        <v>3</v>
      </c>
      <c r="O50" s="44">
        <v>3</v>
      </c>
      <c r="P50" s="44"/>
      <c r="Q50" s="44"/>
      <c r="R50" s="44"/>
      <c r="S50" s="44"/>
      <c r="T50" s="46"/>
    </row>
    <row r="52" spans="1:20" s="50" customFormat="1" ht="36" customHeight="1">
      <c r="C52" s="59" t="s">
        <v>153</v>
      </c>
      <c r="G52" s="51"/>
      <c r="H52" s="51"/>
      <c r="I52" s="51"/>
      <c r="J52" s="51"/>
      <c r="K52" s="51"/>
      <c r="L52" s="51"/>
      <c r="M52" s="51"/>
      <c r="N52" s="51"/>
      <c r="O52" s="51"/>
    </row>
    <row r="54" spans="1:20" s="54" customFormat="1" ht="145.5" customHeight="1">
      <c r="A54" s="52"/>
      <c r="B54" s="134" t="s">
        <v>56</v>
      </c>
      <c r="C54" s="53" t="s">
        <v>154</v>
      </c>
      <c r="D54" s="39" t="s">
        <v>155</v>
      </c>
      <c r="E54" s="39" t="s">
        <v>176</v>
      </c>
      <c r="F54" s="39" t="s">
        <v>156</v>
      </c>
      <c r="G54" s="44">
        <v>4</v>
      </c>
      <c r="H54" s="44">
        <v>3</v>
      </c>
      <c r="I54" s="44">
        <v>4</v>
      </c>
      <c r="J54" s="44">
        <v>3</v>
      </c>
      <c r="K54" s="44">
        <v>2</v>
      </c>
      <c r="L54" s="44">
        <v>3</v>
      </c>
      <c r="M54" s="44">
        <v>2</v>
      </c>
      <c r="N54" s="44">
        <v>3</v>
      </c>
      <c r="O54" s="44">
        <v>3</v>
      </c>
      <c r="P54" s="44"/>
      <c r="Q54" s="44"/>
      <c r="R54" s="44"/>
      <c r="S54" s="44"/>
      <c r="T54" s="16">
        <f t="shared" ref="T54:T58" si="6">SUM(G54:O54)</f>
        <v>27</v>
      </c>
    </row>
    <row r="55" spans="1:20" s="54" customFormat="1" ht="144" customHeight="1">
      <c r="A55" s="52"/>
      <c r="B55" s="134"/>
      <c r="C55" s="55" t="s">
        <v>48</v>
      </c>
      <c r="D55" s="56"/>
      <c r="E55" s="56" t="s">
        <v>168</v>
      </c>
      <c r="F55" s="39" t="s">
        <v>156</v>
      </c>
      <c r="G55" s="44">
        <v>3</v>
      </c>
      <c r="H55" s="44">
        <v>4</v>
      </c>
      <c r="I55" s="44">
        <v>3</v>
      </c>
      <c r="J55" s="44">
        <v>3</v>
      </c>
      <c r="K55" s="44">
        <v>3</v>
      </c>
      <c r="L55" s="44">
        <v>4</v>
      </c>
      <c r="M55" s="44">
        <v>3</v>
      </c>
      <c r="N55" s="44">
        <v>3</v>
      </c>
      <c r="O55" s="44">
        <v>3</v>
      </c>
      <c r="P55" s="44"/>
      <c r="Q55" s="44"/>
      <c r="R55" s="44"/>
      <c r="S55" s="44"/>
      <c r="T55" s="16">
        <f t="shared" si="6"/>
        <v>29</v>
      </c>
    </row>
    <row r="56" spans="1:20" s="54" customFormat="1" ht="130.5" customHeight="1">
      <c r="A56" s="57"/>
      <c r="B56" s="134"/>
      <c r="C56" s="53" t="s">
        <v>157</v>
      </c>
      <c r="D56" s="39" t="s">
        <v>177</v>
      </c>
      <c r="E56" s="39" t="s">
        <v>158</v>
      </c>
      <c r="F56" s="39" t="s">
        <v>156</v>
      </c>
      <c r="G56" s="44">
        <v>4</v>
      </c>
      <c r="H56" s="44">
        <v>4</v>
      </c>
      <c r="I56" s="44">
        <v>4</v>
      </c>
      <c r="J56" s="44">
        <v>4</v>
      </c>
      <c r="K56" s="44">
        <v>3</v>
      </c>
      <c r="L56" s="44">
        <v>3</v>
      </c>
      <c r="M56" s="44">
        <v>3</v>
      </c>
      <c r="N56" s="44">
        <v>3</v>
      </c>
      <c r="O56" s="44">
        <v>4</v>
      </c>
      <c r="P56" s="44"/>
      <c r="Q56" s="44"/>
      <c r="R56" s="44"/>
      <c r="S56" s="44"/>
      <c r="T56" s="16">
        <f t="shared" si="6"/>
        <v>32</v>
      </c>
    </row>
    <row r="57" spans="1:20" s="54" customFormat="1" ht="56.25" customHeight="1">
      <c r="A57" s="57"/>
      <c r="B57" s="134"/>
      <c r="C57" s="58" t="s">
        <v>159</v>
      </c>
      <c r="D57" s="39" t="s">
        <v>71</v>
      </c>
      <c r="E57" s="39" t="s">
        <v>106</v>
      </c>
      <c r="F57" s="39" t="s">
        <v>178</v>
      </c>
      <c r="G57" s="44">
        <v>5</v>
      </c>
      <c r="H57" s="44">
        <v>6</v>
      </c>
      <c r="I57" s="44">
        <v>5</v>
      </c>
      <c r="J57" s="44">
        <v>5</v>
      </c>
      <c r="K57" s="44">
        <v>3</v>
      </c>
      <c r="L57" s="44">
        <v>4</v>
      </c>
      <c r="M57" s="44">
        <v>4</v>
      </c>
      <c r="N57" s="44">
        <v>4</v>
      </c>
      <c r="O57" s="44">
        <v>4</v>
      </c>
      <c r="P57" s="44"/>
      <c r="Q57" s="44"/>
      <c r="R57" s="44"/>
      <c r="S57" s="44"/>
      <c r="T57" s="16">
        <f t="shared" si="6"/>
        <v>40</v>
      </c>
    </row>
    <row r="58" spans="1:20" s="54" customFormat="1" ht="81" customHeight="1">
      <c r="A58" s="57"/>
      <c r="B58" s="134"/>
      <c r="C58" s="53" t="s">
        <v>160</v>
      </c>
      <c r="D58" s="39" t="s">
        <v>73</v>
      </c>
      <c r="E58" s="39" t="s">
        <v>179</v>
      </c>
      <c r="F58" s="43" t="s">
        <v>180</v>
      </c>
      <c r="G58" s="44">
        <v>3</v>
      </c>
      <c r="H58" s="44">
        <v>3</v>
      </c>
      <c r="I58" s="44">
        <v>3</v>
      </c>
      <c r="J58" s="44">
        <v>3</v>
      </c>
      <c r="K58" s="44">
        <v>3</v>
      </c>
      <c r="L58" s="44">
        <v>3</v>
      </c>
      <c r="M58" s="44">
        <v>3</v>
      </c>
      <c r="N58" s="44">
        <v>3</v>
      </c>
      <c r="O58" s="44">
        <v>3</v>
      </c>
      <c r="P58" s="44"/>
      <c r="Q58" s="44"/>
      <c r="R58" s="44"/>
      <c r="S58" s="44"/>
      <c r="T58" s="16">
        <f t="shared" si="6"/>
        <v>27</v>
      </c>
    </row>
    <row r="60" spans="1:20" s="54" customFormat="1" ht="84.75" customHeight="1">
      <c r="A60" s="57"/>
      <c r="B60"/>
      <c r="C60" s="60" t="s">
        <v>84</v>
      </c>
      <c r="D60" s="40"/>
      <c r="E60" s="40"/>
      <c r="F60" s="40"/>
      <c r="G60" s="44">
        <v>3</v>
      </c>
      <c r="H60" s="44">
        <v>3</v>
      </c>
      <c r="I60" s="44">
        <v>3</v>
      </c>
      <c r="J60" s="44">
        <v>3</v>
      </c>
      <c r="K60" s="44">
        <v>3</v>
      </c>
      <c r="L60" s="44">
        <v>3</v>
      </c>
      <c r="M60" s="44">
        <v>3</v>
      </c>
      <c r="N60" s="44">
        <v>3</v>
      </c>
      <c r="O60" s="44">
        <v>3</v>
      </c>
      <c r="P60" s="44"/>
      <c r="Q60" s="44"/>
      <c r="R60" s="44"/>
      <c r="S60" s="44"/>
      <c r="T60" s="16">
        <f t="shared" ref="T60" si="7">SUM(G60:O60)</f>
        <v>27</v>
      </c>
    </row>
    <row r="62" spans="1:20" s="54" customFormat="1" ht="61.5" customHeight="1">
      <c r="A62" s="57"/>
      <c r="B62"/>
      <c r="C62" s="60" t="s">
        <v>162</v>
      </c>
      <c r="D62" s="40"/>
      <c r="E62" s="40" t="s">
        <v>109</v>
      </c>
      <c r="F62" s="61" t="s">
        <v>163</v>
      </c>
      <c r="G62" s="44">
        <v>3</v>
      </c>
      <c r="H62" s="44">
        <v>3</v>
      </c>
      <c r="I62" s="44">
        <v>3</v>
      </c>
      <c r="J62" s="44">
        <v>3</v>
      </c>
      <c r="K62" s="44">
        <v>3</v>
      </c>
      <c r="L62" s="44">
        <v>3</v>
      </c>
      <c r="M62" s="44">
        <v>3</v>
      </c>
      <c r="N62" s="44">
        <v>3</v>
      </c>
      <c r="O62" s="44">
        <v>3</v>
      </c>
      <c r="P62" s="44"/>
      <c r="Q62" s="44"/>
      <c r="R62" s="44"/>
      <c r="S62" s="44"/>
      <c r="T62" s="46"/>
    </row>
    <row r="63" spans="1:20" s="54" customFormat="1" ht="58.5" customHeight="1">
      <c r="A63" s="57"/>
      <c r="B63"/>
      <c r="C63" s="60" t="s">
        <v>162</v>
      </c>
      <c r="D63" s="40"/>
      <c r="E63" s="40" t="s">
        <v>164</v>
      </c>
      <c r="F63" s="61" t="s">
        <v>163</v>
      </c>
      <c r="G63" s="44">
        <v>3</v>
      </c>
      <c r="H63" s="44">
        <v>3</v>
      </c>
      <c r="I63" s="44">
        <v>3</v>
      </c>
      <c r="J63" s="44">
        <v>3</v>
      </c>
      <c r="K63" s="44">
        <v>3</v>
      </c>
      <c r="L63" s="44">
        <v>3</v>
      </c>
      <c r="M63" s="44">
        <v>3</v>
      </c>
      <c r="N63" s="44">
        <v>3</v>
      </c>
      <c r="O63" s="44">
        <v>3</v>
      </c>
      <c r="P63" s="44"/>
      <c r="Q63" s="44"/>
      <c r="R63" s="44"/>
      <c r="S63" s="44"/>
      <c r="T63" s="46"/>
    </row>
  </sheetData>
  <customSheetViews>
    <customSheetView guid="{58847FF7-3082-46F9-8E97-C182E213059E}" topLeftCell="E1">
      <selection activeCell="E1" sqref="E1"/>
      <pageMargins left="0.75" right="0.75" top="1" bottom="1" header="0.5" footer="0.5"/>
      <pageSetup orientation="portrait" horizontalDpi="4294967292" verticalDpi="4294967292"/>
    </customSheetView>
    <customSheetView guid="{87A28863-8B31-43F2-A33B-43841A27B4B3}" topLeftCell="E1">
      <selection activeCell="E1" sqref="E1"/>
      <pageMargins left="0.75" right="0.75" top="1" bottom="1" header="0.5" footer="0.5"/>
      <pageSetup orientation="portrait" horizontalDpi="4294967292" verticalDpi="4294967292"/>
    </customSheetView>
  </customSheetViews>
  <mergeCells count="8">
    <mergeCell ref="P1:R1"/>
    <mergeCell ref="B3:B11"/>
    <mergeCell ref="B12:B24"/>
    <mergeCell ref="A22:A26"/>
    <mergeCell ref="B25:B38"/>
    <mergeCell ref="B39:B50"/>
    <mergeCell ref="B54:B58"/>
    <mergeCell ref="I1:J1"/>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S58"/>
  <sheetViews>
    <sheetView tabSelected="1" topLeftCell="A2" workbookViewId="0">
      <selection activeCell="D8" sqref="A1:S47"/>
    </sheetView>
  </sheetViews>
  <sheetFormatPr defaultColWidth="11" defaultRowHeight="15.75"/>
  <cols>
    <col min="1" max="1" width="11.5" bestFit="1" customWidth="1"/>
    <col min="2" max="2" width="14.375" customWidth="1"/>
    <col min="3" max="3" width="50.875" style="47" customWidth="1"/>
    <col min="4" max="4" width="61.125" customWidth="1"/>
    <col min="5" max="5" width="71.5" customWidth="1"/>
    <col min="6" max="14" width="9.625" style="47" customWidth="1"/>
    <col min="15" max="17" width="9.625" customWidth="1"/>
    <col min="18" max="18" width="31.625" bestFit="1" customWidth="1"/>
  </cols>
  <sheetData>
    <row r="1" spans="1:19">
      <c r="A1" s="1"/>
      <c r="B1" s="2"/>
      <c r="C1" s="9"/>
      <c r="D1" s="34"/>
      <c r="E1" s="34"/>
      <c r="F1" s="3" t="s">
        <v>0</v>
      </c>
      <c r="G1" s="4" t="s">
        <v>1</v>
      </c>
      <c r="H1" s="130" t="s">
        <v>2</v>
      </c>
      <c r="I1" s="130"/>
      <c r="J1" s="48"/>
      <c r="K1" s="48"/>
      <c r="L1" s="48"/>
      <c r="M1" s="48"/>
      <c r="N1" s="48"/>
      <c r="O1" s="131" t="s">
        <v>3</v>
      </c>
      <c r="P1" s="131"/>
      <c r="Q1" s="131"/>
      <c r="R1" s="6"/>
      <c r="S1" s="7"/>
    </row>
    <row r="2" spans="1:19" ht="47.25">
      <c r="A2" s="8" t="s">
        <v>4</v>
      </c>
      <c r="B2" s="9" t="s">
        <v>5</v>
      </c>
      <c r="C2" s="9" t="s">
        <v>6</v>
      </c>
      <c r="D2" s="35" t="s">
        <v>7</v>
      </c>
      <c r="E2" s="35" t="s">
        <v>193</v>
      </c>
      <c r="F2" s="10" t="s">
        <v>8</v>
      </c>
      <c r="G2" s="10" t="s">
        <v>9</v>
      </c>
      <c r="H2" s="10" t="s">
        <v>10</v>
      </c>
      <c r="I2" s="11" t="s">
        <v>11</v>
      </c>
      <c r="J2" s="11" t="s">
        <v>12</v>
      </c>
      <c r="K2" s="11" t="s">
        <v>13</v>
      </c>
      <c r="L2" s="11" t="s">
        <v>14</v>
      </c>
      <c r="M2" s="10" t="s">
        <v>15</v>
      </c>
      <c r="N2" s="11" t="s">
        <v>16</v>
      </c>
      <c r="O2" s="12" t="s">
        <v>17</v>
      </c>
      <c r="P2" s="11" t="s">
        <v>18</v>
      </c>
      <c r="Q2" s="11" t="s">
        <v>19</v>
      </c>
      <c r="R2" s="11" t="s">
        <v>20</v>
      </c>
      <c r="S2" s="13" t="s">
        <v>21</v>
      </c>
    </row>
    <row r="3" spans="1:19" ht="63">
      <c r="A3" s="14"/>
      <c r="B3" s="132" t="s">
        <v>22</v>
      </c>
      <c r="C3" s="62" t="s">
        <v>23</v>
      </c>
      <c r="D3" s="36" t="s">
        <v>91</v>
      </c>
      <c r="E3" s="36" t="s">
        <v>194</v>
      </c>
      <c r="F3" s="16">
        <v>3</v>
      </c>
      <c r="G3" s="16">
        <v>3</v>
      </c>
      <c r="H3" s="16">
        <v>3</v>
      </c>
      <c r="I3" s="16">
        <v>3</v>
      </c>
      <c r="J3" s="16">
        <v>3</v>
      </c>
      <c r="K3" s="16">
        <v>3</v>
      </c>
      <c r="L3" s="16">
        <v>3</v>
      </c>
      <c r="M3" s="16">
        <v>3</v>
      </c>
      <c r="N3" s="16">
        <v>3</v>
      </c>
      <c r="O3" s="44"/>
      <c r="P3" s="44"/>
      <c r="Q3" s="44"/>
      <c r="R3" s="44"/>
      <c r="S3" s="16">
        <f>SUM(F3:N3)</f>
        <v>27</v>
      </c>
    </row>
    <row r="4" spans="1:19" ht="78.75">
      <c r="A4" s="14"/>
      <c r="B4" s="132"/>
      <c r="C4" s="62" t="s">
        <v>92</v>
      </c>
      <c r="D4" s="36" t="s">
        <v>24</v>
      </c>
      <c r="E4" s="36" t="s">
        <v>133</v>
      </c>
      <c r="F4" s="16">
        <v>3</v>
      </c>
      <c r="G4" s="16">
        <v>4</v>
      </c>
      <c r="H4" s="16">
        <v>3</v>
      </c>
      <c r="I4" s="16">
        <v>3</v>
      </c>
      <c r="J4" s="16">
        <v>3</v>
      </c>
      <c r="K4" s="16">
        <v>3</v>
      </c>
      <c r="L4" s="16">
        <v>3</v>
      </c>
      <c r="M4" s="16">
        <v>3</v>
      </c>
      <c r="N4" s="16">
        <v>3</v>
      </c>
      <c r="O4" s="44"/>
      <c r="P4" s="44"/>
      <c r="Q4" s="44"/>
      <c r="R4" s="44"/>
      <c r="S4" s="16">
        <f>SUM(F4:O4)</f>
        <v>28</v>
      </c>
    </row>
    <row r="5" spans="1:19" ht="63">
      <c r="A5" s="14"/>
      <c r="B5" s="132"/>
      <c r="C5" s="62" t="s">
        <v>25</v>
      </c>
      <c r="D5" s="36" t="s">
        <v>26</v>
      </c>
      <c r="E5" s="36" t="s">
        <v>134</v>
      </c>
      <c r="F5" s="16">
        <v>5</v>
      </c>
      <c r="G5" s="16">
        <v>5</v>
      </c>
      <c r="H5" s="16">
        <v>4</v>
      </c>
      <c r="I5" s="16">
        <v>5</v>
      </c>
      <c r="J5" s="16">
        <v>2</v>
      </c>
      <c r="K5" s="16">
        <v>3</v>
      </c>
      <c r="L5" s="16">
        <v>3</v>
      </c>
      <c r="M5" s="16">
        <v>3</v>
      </c>
      <c r="N5" s="16">
        <v>4</v>
      </c>
      <c r="O5" s="44"/>
      <c r="P5" s="44"/>
      <c r="Q5" s="44"/>
      <c r="R5" s="44"/>
      <c r="S5" s="16">
        <f t="shared" ref="S5:S6" si="0">SUM(F5:N5)</f>
        <v>34</v>
      </c>
    </row>
    <row r="6" spans="1:19" ht="63">
      <c r="A6" s="14"/>
      <c r="B6" s="132"/>
      <c r="C6" s="62" t="s">
        <v>27</v>
      </c>
      <c r="D6" s="36" t="s">
        <v>28</v>
      </c>
      <c r="E6" s="36" t="s">
        <v>135</v>
      </c>
      <c r="F6" s="16">
        <v>2</v>
      </c>
      <c r="G6" s="16">
        <v>2</v>
      </c>
      <c r="H6" s="16">
        <v>2</v>
      </c>
      <c r="I6" s="16">
        <v>2</v>
      </c>
      <c r="J6" s="16">
        <v>2</v>
      </c>
      <c r="K6" s="16">
        <v>4</v>
      </c>
      <c r="L6" s="16">
        <v>2</v>
      </c>
      <c r="M6" s="16">
        <v>3</v>
      </c>
      <c r="N6" s="16">
        <v>2</v>
      </c>
      <c r="O6" s="44"/>
      <c r="P6" s="44"/>
      <c r="Q6" s="44"/>
      <c r="R6" s="44"/>
      <c r="S6" s="16">
        <f t="shared" si="0"/>
        <v>21</v>
      </c>
    </row>
    <row r="7" spans="1:19" ht="63">
      <c r="A7" s="14"/>
      <c r="B7" s="132"/>
      <c r="C7" s="62" t="s">
        <v>29</v>
      </c>
      <c r="D7" s="36" t="s">
        <v>165</v>
      </c>
      <c r="E7" s="36" t="s">
        <v>195</v>
      </c>
      <c r="F7" s="17"/>
      <c r="G7" s="17"/>
      <c r="H7" s="17"/>
      <c r="I7" s="17"/>
      <c r="J7" s="17"/>
      <c r="K7" s="17"/>
      <c r="L7" s="17"/>
      <c r="M7" s="17"/>
      <c r="N7" s="17"/>
      <c r="O7" s="18"/>
      <c r="P7" s="19"/>
      <c r="Q7" s="19"/>
      <c r="R7" s="19"/>
      <c r="S7" s="20"/>
    </row>
    <row r="8" spans="1:19" ht="110.25">
      <c r="A8" s="27"/>
      <c r="B8" s="132"/>
      <c r="C8" s="62" t="s">
        <v>31</v>
      </c>
      <c r="D8" s="36" t="s">
        <v>32</v>
      </c>
      <c r="E8" s="36" t="s">
        <v>137</v>
      </c>
      <c r="F8" s="49"/>
      <c r="G8" s="49"/>
      <c r="H8" s="49"/>
      <c r="I8" s="49"/>
      <c r="J8" s="49"/>
      <c r="K8" s="49"/>
      <c r="L8" s="49"/>
      <c r="M8" s="49"/>
      <c r="N8" s="49"/>
      <c r="O8" s="18"/>
      <c r="P8" s="19"/>
      <c r="Q8" s="19"/>
      <c r="R8" s="19"/>
      <c r="S8" s="20"/>
    </row>
    <row r="9" spans="1:19" ht="63">
      <c r="A9" s="27"/>
      <c r="B9" s="132"/>
      <c r="C9" s="62" t="s">
        <v>33</v>
      </c>
      <c r="D9" s="36"/>
      <c r="E9" s="36" t="s">
        <v>138</v>
      </c>
      <c r="F9" s="18"/>
      <c r="G9" s="18"/>
      <c r="H9" s="18"/>
      <c r="I9" s="18"/>
      <c r="J9" s="18"/>
      <c r="K9" s="18"/>
      <c r="L9" s="18"/>
      <c r="M9" s="18"/>
      <c r="N9" s="18"/>
      <c r="O9" s="18"/>
      <c r="P9" s="19"/>
      <c r="Q9" s="19"/>
      <c r="R9" s="19"/>
      <c r="S9" s="20"/>
    </row>
    <row r="10" spans="1:19" ht="141.75">
      <c r="A10" s="27"/>
      <c r="B10" s="132"/>
      <c r="C10" s="62" t="s">
        <v>34</v>
      </c>
      <c r="D10" s="36" t="s">
        <v>35</v>
      </c>
      <c r="E10" s="36" t="s">
        <v>196</v>
      </c>
      <c r="F10" s="18"/>
      <c r="G10" s="18"/>
      <c r="H10" s="18"/>
      <c r="I10" s="18"/>
      <c r="J10" s="18"/>
      <c r="K10" s="18"/>
      <c r="L10" s="18"/>
      <c r="M10" s="18"/>
      <c r="N10" s="18"/>
      <c r="O10" s="18"/>
      <c r="P10" s="19"/>
      <c r="Q10" s="19"/>
      <c r="R10" s="19"/>
      <c r="S10" s="20"/>
    </row>
    <row r="11" spans="1:19" ht="94.5">
      <c r="A11" s="27"/>
      <c r="B11" s="132"/>
      <c r="C11" s="62" t="s">
        <v>36</v>
      </c>
      <c r="D11" s="36" t="s">
        <v>37</v>
      </c>
      <c r="E11" s="36" t="s">
        <v>197</v>
      </c>
      <c r="F11" s="16">
        <v>2</v>
      </c>
      <c r="G11" s="16">
        <v>2</v>
      </c>
      <c r="H11" s="16">
        <v>2</v>
      </c>
      <c r="I11" s="16">
        <v>2</v>
      </c>
      <c r="J11" s="16">
        <v>2</v>
      </c>
      <c r="K11" s="16">
        <v>4</v>
      </c>
      <c r="L11" s="16">
        <v>2</v>
      </c>
      <c r="M11" s="16">
        <v>3</v>
      </c>
      <c r="N11" s="16">
        <v>2</v>
      </c>
      <c r="O11" s="44"/>
      <c r="P11" s="44"/>
      <c r="Q11" s="44"/>
      <c r="R11" s="44"/>
      <c r="S11" s="16">
        <f t="shared" ref="S11" si="1">SUM(F11:N11)</f>
        <v>21</v>
      </c>
    </row>
    <row r="12" spans="1:19" ht="110.25">
      <c r="A12" s="27"/>
      <c r="B12" s="133" t="s">
        <v>38</v>
      </c>
      <c r="C12" s="67" t="s">
        <v>39</v>
      </c>
      <c r="D12" s="37" t="s">
        <v>40</v>
      </c>
      <c r="E12" s="37" t="s">
        <v>198</v>
      </c>
      <c r="F12" s="18"/>
      <c r="G12" s="18"/>
      <c r="H12" s="18"/>
      <c r="I12" s="18"/>
      <c r="J12" s="18"/>
      <c r="K12" s="18"/>
      <c r="L12" s="18"/>
      <c r="M12" s="18"/>
      <c r="N12" s="18"/>
      <c r="O12" s="18"/>
      <c r="P12" s="19"/>
      <c r="Q12" s="19"/>
      <c r="R12" s="19"/>
      <c r="S12" s="20"/>
    </row>
    <row r="13" spans="1:19" ht="78.75">
      <c r="A13" s="27"/>
      <c r="B13" s="133"/>
      <c r="C13" s="63" t="s">
        <v>41</v>
      </c>
      <c r="D13" s="37" t="s">
        <v>42</v>
      </c>
      <c r="E13" s="37" t="s">
        <v>199</v>
      </c>
      <c r="F13" s="18"/>
      <c r="G13" s="18"/>
      <c r="H13" s="18"/>
      <c r="I13" s="18"/>
      <c r="J13" s="18"/>
      <c r="K13" s="18"/>
      <c r="L13" s="18"/>
      <c r="M13" s="18"/>
      <c r="N13" s="18"/>
      <c r="O13" s="18"/>
      <c r="P13" s="19"/>
      <c r="Q13" s="19"/>
      <c r="R13" s="19"/>
      <c r="S13" s="20"/>
    </row>
    <row r="14" spans="1:19">
      <c r="A14" s="27"/>
      <c r="B14" s="133"/>
      <c r="C14" s="63" t="s">
        <v>43</v>
      </c>
      <c r="D14" s="37" t="s">
        <v>37</v>
      </c>
      <c r="E14" s="37" t="s">
        <v>200</v>
      </c>
      <c r="F14" s="18"/>
      <c r="G14" s="18"/>
      <c r="H14" s="18"/>
      <c r="I14" s="18"/>
      <c r="J14" s="18"/>
      <c r="K14" s="18"/>
      <c r="L14" s="18"/>
      <c r="M14" s="18"/>
      <c r="N14" s="18"/>
      <c r="O14" s="18"/>
      <c r="P14" s="19"/>
      <c r="Q14" s="19"/>
      <c r="R14" s="19"/>
      <c r="S14" s="20"/>
    </row>
    <row r="15" spans="1:19" ht="160.5">
      <c r="A15" s="14"/>
      <c r="B15" s="133"/>
      <c r="C15" s="63" t="s">
        <v>44</v>
      </c>
      <c r="D15" s="37" t="s">
        <v>37</v>
      </c>
      <c r="E15" s="37" t="s">
        <v>201</v>
      </c>
      <c r="F15" s="18"/>
      <c r="G15" s="18"/>
      <c r="H15" s="18"/>
      <c r="I15" s="18"/>
      <c r="J15" s="18"/>
      <c r="K15" s="18"/>
      <c r="L15" s="18"/>
      <c r="M15" s="18"/>
      <c r="N15" s="18"/>
      <c r="O15" s="18"/>
      <c r="P15" s="19"/>
      <c r="Q15" s="19"/>
      <c r="R15" s="19"/>
      <c r="S15" s="20"/>
    </row>
    <row r="16" spans="1:19" ht="110.25">
      <c r="A16" s="14"/>
      <c r="B16" s="133"/>
      <c r="C16" s="63" t="s">
        <v>45</v>
      </c>
      <c r="D16" s="37"/>
      <c r="E16" s="37" t="s">
        <v>181</v>
      </c>
      <c r="F16" s="18"/>
      <c r="G16" s="18"/>
      <c r="H16" s="18"/>
      <c r="I16" s="18"/>
      <c r="J16" s="18"/>
      <c r="K16" s="18"/>
      <c r="L16" s="18"/>
      <c r="M16" s="18"/>
      <c r="N16" s="18"/>
      <c r="O16" s="18"/>
      <c r="P16" s="19"/>
      <c r="Q16" s="19"/>
      <c r="R16" s="19"/>
      <c r="S16" s="20"/>
    </row>
    <row r="17" spans="1:19" ht="78.75">
      <c r="A17" s="14"/>
      <c r="B17" s="133"/>
      <c r="C17" s="63" t="s">
        <v>46</v>
      </c>
      <c r="D17" s="37" t="s">
        <v>47</v>
      </c>
      <c r="E17" s="37" t="s">
        <v>202</v>
      </c>
      <c r="F17" s="18"/>
      <c r="G17" s="18"/>
      <c r="H17" s="18"/>
      <c r="I17" s="18"/>
      <c r="J17" s="18"/>
      <c r="K17" s="18"/>
      <c r="L17" s="18"/>
      <c r="M17" s="18"/>
      <c r="N17" s="18"/>
      <c r="O17" s="18"/>
      <c r="P17" s="19"/>
      <c r="Q17" s="19"/>
      <c r="R17" s="19"/>
      <c r="S17" s="20"/>
    </row>
    <row r="18" spans="1:19" ht="63">
      <c r="A18" s="14"/>
      <c r="B18" s="133"/>
      <c r="C18" s="64" t="s">
        <v>48</v>
      </c>
      <c r="D18" s="38"/>
      <c r="E18" s="38" t="s">
        <v>168</v>
      </c>
      <c r="F18" s="18"/>
      <c r="G18" s="18"/>
      <c r="H18" s="18"/>
      <c r="I18" s="18"/>
      <c r="J18" s="18"/>
      <c r="K18" s="18"/>
      <c r="L18" s="18"/>
      <c r="M18" s="18"/>
      <c r="N18" s="18"/>
      <c r="O18" s="18"/>
      <c r="P18" s="19"/>
      <c r="Q18" s="19"/>
      <c r="R18" s="19"/>
      <c r="S18" s="20"/>
    </row>
    <row r="19" spans="1:19" ht="63">
      <c r="A19" s="14"/>
      <c r="B19" s="133"/>
      <c r="C19" s="63" t="s">
        <v>49</v>
      </c>
      <c r="D19" s="37"/>
      <c r="E19" s="37" t="s">
        <v>208</v>
      </c>
      <c r="F19" s="18"/>
      <c r="G19" s="18"/>
      <c r="H19" s="18"/>
      <c r="I19" s="18"/>
      <c r="J19" s="18"/>
      <c r="K19" s="18"/>
      <c r="L19" s="18"/>
      <c r="M19" s="18"/>
      <c r="N19" s="18"/>
      <c r="O19" s="18"/>
      <c r="P19" s="19"/>
      <c r="Q19" s="19"/>
      <c r="R19" s="19"/>
      <c r="S19" s="20"/>
    </row>
    <row r="20" spans="1:19">
      <c r="A20" s="14"/>
      <c r="B20" s="133"/>
      <c r="C20" s="63" t="s">
        <v>50</v>
      </c>
      <c r="D20" s="37"/>
      <c r="E20" s="37"/>
      <c r="F20" s="18"/>
      <c r="G20" s="18"/>
      <c r="H20" s="18"/>
      <c r="I20" s="18"/>
      <c r="J20" s="18"/>
      <c r="K20" s="18"/>
      <c r="L20" s="18"/>
      <c r="M20" s="18"/>
      <c r="N20" s="18"/>
      <c r="O20" s="18"/>
      <c r="P20" s="19"/>
      <c r="Q20" s="19"/>
      <c r="R20" s="19"/>
      <c r="S20" s="20"/>
    </row>
    <row r="21" spans="1:19">
      <c r="A21" s="14"/>
      <c r="B21" s="133"/>
      <c r="C21" s="63" t="s">
        <v>51</v>
      </c>
      <c r="D21" s="37"/>
      <c r="E21" s="37" t="s">
        <v>161</v>
      </c>
      <c r="F21" s="18"/>
      <c r="G21" s="18"/>
      <c r="H21" s="18"/>
      <c r="I21" s="18"/>
      <c r="J21" s="18"/>
      <c r="K21" s="18"/>
      <c r="L21" s="18"/>
      <c r="M21" s="18"/>
      <c r="N21" s="18"/>
      <c r="O21" s="18"/>
      <c r="P21" s="19"/>
      <c r="Q21" s="19"/>
      <c r="R21" s="19"/>
      <c r="S21" s="20"/>
    </row>
    <row r="22" spans="1:19" ht="94.5">
      <c r="A22" s="126" t="s">
        <v>52</v>
      </c>
      <c r="B22" s="133"/>
      <c r="C22" s="63" t="s">
        <v>53</v>
      </c>
      <c r="D22" s="37"/>
      <c r="E22" s="37" t="s">
        <v>183</v>
      </c>
      <c r="F22" s="18"/>
      <c r="G22" s="18"/>
      <c r="H22" s="18"/>
      <c r="I22" s="18"/>
      <c r="J22" s="18"/>
      <c r="K22" s="18"/>
      <c r="L22" s="18"/>
      <c r="M22" s="18"/>
      <c r="N22" s="18"/>
      <c r="O22" s="18"/>
      <c r="P22" s="19"/>
      <c r="Q22" s="19"/>
      <c r="R22" s="19"/>
      <c r="S22" s="20"/>
    </row>
    <row r="23" spans="1:19">
      <c r="A23" s="127"/>
      <c r="B23" s="133"/>
      <c r="C23" s="63" t="s">
        <v>54</v>
      </c>
      <c r="D23" s="37"/>
      <c r="E23" s="37" t="s">
        <v>184</v>
      </c>
      <c r="F23" s="18"/>
      <c r="G23" s="18"/>
      <c r="H23" s="18"/>
      <c r="I23" s="18"/>
      <c r="J23" s="18"/>
      <c r="K23" s="18"/>
      <c r="L23" s="18"/>
      <c r="M23" s="18"/>
      <c r="N23" s="18"/>
      <c r="O23" s="18"/>
      <c r="P23" s="19"/>
      <c r="Q23" s="19"/>
      <c r="R23" s="19"/>
      <c r="S23" s="20"/>
    </row>
    <row r="24" spans="1:19" ht="63">
      <c r="A24" s="127"/>
      <c r="B24" s="133"/>
      <c r="C24" s="63" t="s">
        <v>55</v>
      </c>
      <c r="D24" s="37" t="s">
        <v>24</v>
      </c>
      <c r="E24" s="37" t="s">
        <v>205</v>
      </c>
      <c r="F24" s="18"/>
      <c r="G24" s="18"/>
      <c r="H24" s="18"/>
      <c r="I24" s="18"/>
      <c r="J24" s="18"/>
      <c r="K24" s="18"/>
      <c r="L24" s="18"/>
      <c r="M24" s="18"/>
      <c r="N24" s="18"/>
      <c r="O24" s="18"/>
      <c r="P24" s="19"/>
      <c r="Q24" s="19"/>
      <c r="R24" s="19"/>
      <c r="S24" s="20"/>
    </row>
    <row r="25" spans="1:19" ht="110.25">
      <c r="A25" s="127"/>
      <c r="B25" s="128" t="s">
        <v>56</v>
      </c>
      <c r="C25" s="53" t="s">
        <v>57</v>
      </c>
      <c r="D25" s="39" t="s">
        <v>58</v>
      </c>
      <c r="E25" s="39" t="s">
        <v>206</v>
      </c>
      <c r="F25" s="18"/>
      <c r="G25" s="18"/>
      <c r="H25" s="18"/>
      <c r="I25" s="18"/>
      <c r="J25" s="18"/>
      <c r="K25" s="18"/>
      <c r="L25" s="18"/>
      <c r="M25" s="18"/>
      <c r="N25" s="18"/>
      <c r="O25" s="18"/>
      <c r="P25" s="19"/>
      <c r="Q25" s="19"/>
      <c r="R25" s="19"/>
      <c r="S25" s="20"/>
    </row>
    <row r="26" spans="1:19" ht="31.5">
      <c r="A26" s="127"/>
      <c r="B26" s="128"/>
      <c r="C26" s="53" t="s">
        <v>59</v>
      </c>
      <c r="D26" s="39"/>
      <c r="E26" s="39" t="s">
        <v>145</v>
      </c>
      <c r="F26" s="18"/>
      <c r="G26" s="18"/>
      <c r="H26" s="18"/>
      <c r="I26" s="18"/>
      <c r="J26" s="18"/>
      <c r="K26" s="18"/>
      <c r="L26" s="18"/>
      <c r="M26" s="18"/>
      <c r="N26" s="18"/>
      <c r="O26" s="18"/>
      <c r="P26" s="19"/>
      <c r="Q26" s="19"/>
      <c r="R26" s="19"/>
      <c r="S26" s="20"/>
    </row>
    <row r="27" spans="1:19" ht="126">
      <c r="A27" s="29"/>
      <c r="B27" s="128"/>
      <c r="C27" s="53" t="s">
        <v>60</v>
      </c>
      <c r="D27" s="39" t="s">
        <v>61</v>
      </c>
      <c r="E27" s="39" t="s">
        <v>207</v>
      </c>
      <c r="F27" s="18"/>
      <c r="G27" s="18"/>
      <c r="H27" s="18"/>
      <c r="I27" s="18"/>
      <c r="J27" s="18"/>
      <c r="K27" s="18"/>
      <c r="L27" s="18"/>
      <c r="M27" s="18"/>
      <c r="N27" s="18"/>
      <c r="O27" s="18"/>
      <c r="P27" s="19"/>
      <c r="Q27" s="19"/>
      <c r="R27" s="19"/>
      <c r="S27" s="20"/>
    </row>
    <row r="28" spans="1:19" ht="63">
      <c r="A28" s="14"/>
      <c r="B28" s="128"/>
      <c r="C28" s="53" t="s">
        <v>62</v>
      </c>
      <c r="D28" s="39"/>
      <c r="E28" s="39" t="s">
        <v>169</v>
      </c>
      <c r="F28" s="18"/>
      <c r="G28" s="18"/>
      <c r="H28" s="18"/>
      <c r="I28" s="18"/>
      <c r="J28" s="18"/>
      <c r="K28" s="18"/>
      <c r="L28" s="18"/>
      <c r="M28" s="18"/>
      <c r="N28" s="18"/>
      <c r="O28" s="18"/>
      <c r="P28" s="19"/>
      <c r="Q28" s="19"/>
      <c r="R28" s="19"/>
      <c r="S28" s="20"/>
    </row>
    <row r="29" spans="1:19" ht="78.75">
      <c r="A29" s="14"/>
      <c r="B29" s="128"/>
      <c r="C29" s="53" t="s">
        <v>63</v>
      </c>
      <c r="D29" s="39"/>
      <c r="E29" s="39" t="s">
        <v>213</v>
      </c>
      <c r="F29" s="18"/>
      <c r="G29" s="18"/>
      <c r="H29" s="18"/>
      <c r="I29" s="18"/>
      <c r="J29" s="18"/>
      <c r="K29" s="18"/>
      <c r="L29" s="18"/>
      <c r="M29" s="18"/>
      <c r="N29" s="18"/>
      <c r="O29" s="18"/>
      <c r="P29" s="19"/>
      <c r="Q29" s="19"/>
      <c r="R29" s="19"/>
      <c r="S29" s="20"/>
    </row>
    <row r="30" spans="1:19" ht="63">
      <c r="A30" s="14"/>
      <c r="B30" s="128"/>
      <c r="C30" s="53" t="s">
        <v>64</v>
      </c>
      <c r="D30" s="39"/>
      <c r="E30" s="39" t="s">
        <v>147</v>
      </c>
      <c r="F30" s="18"/>
      <c r="G30" s="18"/>
      <c r="H30" s="18"/>
      <c r="I30" s="18"/>
      <c r="J30" s="18"/>
      <c r="K30" s="18"/>
      <c r="L30" s="18"/>
      <c r="M30" s="18"/>
      <c r="N30" s="18"/>
      <c r="O30" s="18"/>
      <c r="P30" s="19"/>
      <c r="Q30" s="19"/>
      <c r="R30" s="19"/>
      <c r="S30" s="20"/>
    </row>
    <row r="31" spans="1:19" ht="31.5">
      <c r="A31" s="14"/>
      <c r="B31" s="128"/>
      <c r="C31" s="53" t="s">
        <v>65</v>
      </c>
      <c r="D31" s="39"/>
      <c r="E31" s="39" t="s">
        <v>209</v>
      </c>
      <c r="F31" s="18"/>
      <c r="G31" s="18"/>
      <c r="H31" s="18"/>
      <c r="I31" s="18"/>
      <c r="J31" s="18"/>
      <c r="K31" s="18"/>
      <c r="L31" s="18"/>
      <c r="M31" s="18"/>
      <c r="N31" s="18"/>
      <c r="O31" s="18"/>
      <c r="P31" s="19"/>
      <c r="Q31" s="19"/>
      <c r="R31" s="19"/>
      <c r="S31" s="20"/>
    </row>
    <row r="32" spans="1:19" ht="47.25">
      <c r="A32" s="14"/>
      <c r="B32" s="128"/>
      <c r="C32" s="53" t="s">
        <v>66</v>
      </c>
      <c r="D32" s="39" t="s">
        <v>67</v>
      </c>
      <c r="E32" s="39" t="s">
        <v>210</v>
      </c>
      <c r="F32" s="18"/>
      <c r="G32" s="18"/>
      <c r="H32" s="18"/>
      <c r="I32" s="18"/>
      <c r="J32" s="18"/>
      <c r="K32" s="18"/>
      <c r="L32" s="18"/>
      <c r="M32" s="18"/>
      <c r="N32" s="18"/>
      <c r="O32" s="18"/>
      <c r="P32" s="19"/>
      <c r="Q32" s="19"/>
      <c r="R32" s="19"/>
      <c r="S32" s="20"/>
    </row>
    <row r="33" spans="1:19" ht="31.5">
      <c r="A33" s="14"/>
      <c r="B33" s="128"/>
      <c r="C33" s="53" t="s">
        <v>68</v>
      </c>
      <c r="D33" s="39" t="s">
        <v>69</v>
      </c>
      <c r="E33" s="39" t="s">
        <v>148</v>
      </c>
      <c r="F33" s="18"/>
      <c r="G33" s="18"/>
      <c r="H33" s="18"/>
      <c r="I33" s="18"/>
      <c r="J33" s="18"/>
      <c r="K33" s="18"/>
      <c r="L33" s="18"/>
      <c r="M33" s="18"/>
      <c r="N33" s="18"/>
      <c r="O33" s="18"/>
      <c r="P33" s="19"/>
      <c r="Q33" s="19"/>
      <c r="R33" s="19"/>
      <c r="S33" s="20"/>
    </row>
    <row r="34" spans="1:19">
      <c r="A34" s="14"/>
      <c r="B34" s="128"/>
      <c r="C34" s="53" t="s">
        <v>70</v>
      </c>
      <c r="D34" s="39" t="s">
        <v>71</v>
      </c>
      <c r="E34" s="39" t="s">
        <v>187</v>
      </c>
      <c r="F34" s="18"/>
      <c r="G34" s="18"/>
      <c r="H34" s="18"/>
      <c r="I34" s="18"/>
      <c r="J34" s="18"/>
      <c r="K34" s="18"/>
      <c r="L34" s="18"/>
      <c r="M34" s="18"/>
      <c r="N34" s="18"/>
      <c r="O34" s="18"/>
      <c r="P34" s="19"/>
      <c r="Q34" s="19"/>
      <c r="R34" s="19"/>
      <c r="S34" s="20"/>
    </row>
    <row r="35" spans="1:19" ht="47.25">
      <c r="A35" s="14"/>
      <c r="B35" s="128"/>
      <c r="C35" s="53" t="s">
        <v>72</v>
      </c>
      <c r="D35" s="39" t="s">
        <v>73</v>
      </c>
      <c r="E35" s="39" t="s">
        <v>211</v>
      </c>
      <c r="F35" s="18"/>
      <c r="G35" s="18"/>
      <c r="H35" s="18"/>
      <c r="I35" s="18"/>
      <c r="J35" s="18"/>
      <c r="K35" s="18"/>
      <c r="L35" s="18"/>
      <c r="M35" s="18"/>
      <c r="N35" s="18"/>
      <c r="O35" s="18"/>
      <c r="P35" s="19"/>
      <c r="Q35" s="19"/>
      <c r="R35" s="19"/>
      <c r="S35" s="20"/>
    </row>
    <row r="36" spans="1:19" ht="47.25">
      <c r="A36" s="14"/>
      <c r="B36" s="128"/>
      <c r="C36" s="53" t="s">
        <v>74</v>
      </c>
      <c r="D36" s="39"/>
      <c r="E36" s="39" t="s">
        <v>212</v>
      </c>
      <c r="F36" s="18"/>
      <c r="G36" s="18"/>
      <c r="H36" s="18"/>
      <c r="I36" s="18"/>
      <c r="J36" s="18"/>
      <c r="K36" s="18"/>
      <c r="L36" s="18"/>
      <c r="M36" s="18"/>
      <c r="N36" s="18"/>
      <c r="O36" s="18"/>
      <c r="P36" s="19"/>
      <c r="Q36" s="19"/>
      <c r="R36" s="19"/>
      <c r="S36" s="20"/>
    </row>
    <row r="37" spans="1:19" ht="63">
      <c r="A37" s="14"/>
      <c r="B37" s="128"/>
      <c r="C37" s="53" t="s">
        <v>75</v>
      </c>
      <c r="D37" s="39"/>
      <c r="E37" s="39" t="s">
        <v>188</v>
      </c>
      <c r="F37" s="18"/>
      <c r="G37" s="18"/>
      <c r="H37" s="18"/>
      <c r="I37" s="18"/>
      <c r="J37" s="18"/>
      <c r="K37" s="18"/>
      <c r="L37" s="18"/>
      <c r="M37" s="18"/>
      <c r="N37" s="18"/>
      <c r="O37" s="18"/>
      <c r="P37" s="19"/>
      <c r="Q37" s="19"/>
      <c r="R37" s="19"/>
      <c r="S37" s="20"/>
    </row>
    <row r="38" spans="1:19" ht="157.5">
      <c r="A38" s="14"/>
      <c r="B38" s="129" t="s">
        <v>77</v>
      </c>
      <c r="C38" s="60" t="s">
        <v>78</v>
      </c>
      <c r="D38" s="40" t="s">
        <v>79</v>
      </c>
      <c r="E38" s="40" t="s">
        <v>214</v>
      </c>
      <c r="F38" s="16">
        <v>2</v>
      </c>
      <c r="G38" s="16">
        <v>2</v>
      </c>
      <c r="H38" s="16">
        <v>2</v>
      </c>
      <c r="I38" s="16">
        <v>2</v>
      </c>
      <c r="J38" s="16">
        <v>2</v>
      </c>
      <c r="K38" s="16">
        <v>4</v>
      </c>
      <c r="L38" s="16">
        <v>2</v>
      </c>
      <c r="M38" s="16">
        <v>3</v>
      </c>
      <c r="N38" s="16">
        <v>2</v>
      </c>
      <c r="O38" s="44"/>
      <c r="P38" s="44"/>
      <c r="Q38" s="44"/>
      <c r="R38" s="44"/>
      <c r="S38" s="16">
        <f t="shared" ref="S38" si="2">SUM(F38:N38)</f>
        <v>21</v>
      </c>
    </row>
    <row r="39" spans="1:19" ht="31.5">
      <c r="A39" s="14"/>
      <c r="B39" s="129"/>
      <c r="C39" s="60" t="s">
        <v>80</v>
      </c>
      <c r="D39" s="40" t="s">
        <v>79</v>
      </c>
      <c r="E39" s="40" t="s">
        <v>215</v>
      </c>
      <c r="F39" s="18"/>
      <c r="G39" s="18"/>
      <c r="H39" s="18"/>
      <c r="I39" s="18"/>
      <c r="J39" s="18"/>
      <c r="K39" s="18"/>
      <c r="L39" s="18"/>
      <c r="M39" s="18"/>
      <c r="N39" s="18"/>
      <c r="O39" s="18"/>
      <c r="P39" s="19"/>
      <c r="Q39" s="19"/>
      <c r="R39" s="19"/>
      <c r="S39" s="20"/>
    </row>
    <row r="40" spans="1:19" ht="78.75">
      <c r="A40" s="14"/>
      <c r="B40" s="129"/>
      <c r="C40" s="60" t="s">
        <v>81</v>
      </c>
      <c r="D40" s="40" t="s">
        <v>79</v>
      </c>
      <c r="E40" s="40" t="s">
        <v>216</v>
      </c>
      <c r="F40" s="44">
        <v>3</v>
      </c>
      <c r="G40" s="44">
        <v>3</v>
      </c>
      <c r="H40" s="44">
        <v>3</v>
      </c>
      <c r="I40" s="44">
        <v>3</v>
      </c>
      <c r="J40" s="44">
        <v>3</v>
      </c>
      <c r="K40" s="44">
        <v>3</v>
      </c>
      <c r="L40" s="44">
        <v>3</v>
      </c>
      <c r="M40" s="44">
        <v>3</v>
      </c>
      <c r="N40" s="44">
        <v>3</v>
      </c>
      <c r="O40" s="44"/>
      <c r="P40" s="44"/>
      <c r="Q40" s="44"/>
      <c r="R40" s="44"/>
      <c r="S40" s="16">
        <f t="shared" ref="S40" si="3">SUM(F40:N40)</f>
        <v>27</v>
      </c>
    </row>
    <row r="41" spans="1:19" ht="63">
      <c r="A41" s="14"/>
      <c r="B41" s="129"/>
      <c r="C41" s="60" t="s">
        <v>203</v>
      </c>
      <c r="D41" s="40"/>
      <c r="E41" s="40" t="s">
        <v>204</v>
      </c>
      <c r="F41" s="44"/>
      <c r="G41" s="44"/>
      <c r="H41" s="44"/>
      <c r="I41" s="44"/>
      <c r="J41" s="44"/>
      <c r="K41" s="44"/>
      <c r="L41" s="44"/>
      <c r="M41" s="44"/>
      <c r="N41" s="44"/>
      <c r="O41" s="44"/>
      <c r="P41" s="44"/>
      <c r="Q41" s="44"/>
      <c r="R41" s="44"/>
      <c r="S41" s="16"/>
    </row>
    <row r="42" spans="1:19" ht="63">
      <c r="A42" s="14"/>
      <c r="B42" s="129"/>
      <c r="C42" s="60" t="s">
        <v>82</v>
      </c>
      <c r="D42" s="40" t="s">
        <v>83</v>
      </c>
      <c r="E42" s="40" t="s">
        <v>189</v>
      </c>
      <c r="F42" s="18"/>
      <c r="G42" s="18"/>
      <c r="H42" s="18"/>
      <c r="I42" s="18"/>
      <c r="J42" s="18"/>
      <c r="K42" s="18"/>
      <c r="L42" s="18"/>
      <c r="M42" s="18"/>
      <c r="N42" s="18"/>
      <c r="O42" s="18"/>
      <c r="P42" s="19"/>
      <c r="Q42" s="19"/>
      <c r="R42" s="19"/>
      <c r="S42" s="20"/>
    </row>
    <row r="43" spans="1:19" ht="47.25">
      <c r="A43" s="14"/>
      <c r="B43" s="129"/>
      <c r="C43" s="60" t="s">
        <v>85</v>
      </c>
      <c r="D43" s="40"/>
      <c r="E43" s="40" t="s">
        <v>190</v>
      </c>
      <c r="F43" s="18"/>
      <c r="G43" s="18"/>
      <c r="H43" s="18"/>
      <c r="I43" s="18"/>
      <c r="J43" s="18"/>
      <c r="K43" s="18"/>
      <c r="L43" s="18"/>
      <c r="M43" s="18"/>
      <c r="N43" s="18"/>
      <c r="O43" s="18"/>
      <c r="P43" s="19"/>
      <c r="Q43" s="19"/>
      <c r="R43" s="19"/>
      <c r="S43" s="20"/>
    </row>
    <row r="44" spans="1:19" ht="126">
      <c r="A44" s="14"/>
      <c r="B44" s="129"/>
      <c r="C44" s="65" t="s">
        <v>86</v>
      </c>
      <c r="D44" s="41"/>
      <c r="E44" s="41" t="s">
        <v>217</v>
      </c>
      <c r="F44" s="44">
        <v>3</v>
      </c>
      <c r="G44" s="44">
        <v>3</v>
      </c>
      <c r="H44" s="44">
        <v>3</v>
      </c>
      <c r="I44" s="44">
        <v>3</v>
      </c>
      <c r="J44" s="44">
        <v>3</v>
      </c>
      <c r="K44" s="44">
        <v>3</v>
      </c>
      <c r="L44" s="44">
        <v>3</v>
      </c>
      <c r="M44" s="44">
        <v>3</v>
      </c>
      <c r="N44" s="44">
        <v>3</v>
      </c>
      <c r="O44" s="44"/>
      <c r="P44" s="44"/>
      <c r="Q44" s="44"/>
      <c r="R44" s="44"/>
      <c r="S44" s="45">
        <f t="shared" ref="S44:S45" si="4">SUM(F44:N44)</f>
        <v>27</v>
      </c>
    </row>
    <row r="45" spans="1:19" ht="31.5">
      <c r="A45" s="14"/>
      <c r="B45" s="129"/>
      <c r="C45" s="65" t="s">
        <v>87</v>
      </c>
      <c r="D45" s="41"/>
      <c r="E45" s="41" t="s">
        <v>218</v>
      </c>
      <c r="F45" s="44">
        <v>3</v>
      </c>
      <c r="G45" s="44">
        <v>3</v>
      </c>
      <c r="H45" s="44">
        <v>3</v>
      </c>
      <c r="I45" s="44">
        <v>3</v>
      </c>
      <c r="J45" s="44">
        <v>3</v>
      </c>
      <c r="K45" s="44">
        <v>3</v>
      </c>
      <c r="L45" s="44">
        <v>3</v>
      </c>
      <c r="M45" s="44">
        <v>3</v>
      </c>
      <c r="N45" s="44">
        <v>3</v>
      </c>
      <c r="O45" s="44"/>
      <c r="P45" s="44"/>
      <c r="Q45" s="44"/>
      <c r="R45" s="44"/>
      <c r="S45" s="45">
        <f t="shared" si="4"/>
        <v>27</v>
      </c>
    </row>
    <row r="46" spans="1:19" ht="94.5">
      <c r="A46" s="14"/>
      <c r="B46" s="129"/>
      <c r="C46" s="65" t="s">
        <v>90</v>
      </c>
      <c r="D46" s="41"/>
      <c r="E46" s="41" t="s">
        <v>175</v>
      </c>
      <c r="F46" s="44">
        <v>3</v>
      </c>
      <c r="G46" s="44">
        <v>3</v>
      </c>
      <c r="H46" s="44">
        <v>3</v>
      </c>
      <c r="I46" s="44">
        <v>3</v>
      </c>
      <c r="J46" s="44">
        <v>3</v>
      </c>
      <c r="K46" s="44">
        <v>3</v>
      </c>
      <c r="L46" s="44">
        <v>3</v>
      </c>
      <c r="M46" s="44">
        <v>3</v>
      </c>
      <c r="N46" s="44">
        <v>3</v>
      </c>
      <c r="O46" s="44"/>
      <c r="P46" s="44"/>
      <c r="Q46" s="44"/>
      <c r="R46" s="44"/>
      <c r="S46" s="46"/>
    </row>
    <row r="47" spans="1:19" s="50" customFormat="1" ht="36" customHeight="1">
      <c r="C47" s="66" t="s">
        <v>153</v>
      </c>
      <c r="F47" s="51"/>
      <c r="G47" s="51"/>
      <c r="H47" s="51"/>
      <c r="I47" s="51"/>
      <c r="J47" s="51"/>
      <c r="K47" s="51"/>
      <c r="L47" s="51"/>
      <c r="M47" s="51"/>
      <c r="N47" s="51"/>
    </row>
    <row r="49" spans="1:19" s="54" customFormat="1" ht="145.5" customHeight="1">
      <c r="A49" s="52"/>
      <c r="B49" s="134" t="s">
        <v>56</v>
      </c>
      <c r="C49" s="53" t="s">
        <v>154</v>
      </c>
      <c r="D49" s="39" t="s">
        <v>155</v>
      </c>
      <c r="E49" s="39"/>
      <c r="F49" s="44">
        <v>4</v>
      </c>
      <c r="G49" s="44">
        <v>3</v>
      </c>
      <c r="H49" s="44">
        <v>4</v>
      </c>
      <c r="I49" s="44">
        <v>3</v>
      </c>
      <c r="J49" s="44">
        <v>2</v>
      </c>
      <c r="K49" s="44">
        <v>3</v>
      </c>
      <c r="L49" s="44">
        <v>2</v>
      </c>
      <c r="M49" s="44">
        <v>3</v>
      </c>
      <c r="N49" s="44">
        <v>3</v>
      </c>
      <c r="O49" s="44"/>
      <c r="P49" s="44"/>
      <c r="Q49" s="44"/>
      <c r="R49" s="44"/>
      <c r="S49" s="16">
        <f t="shared" ref="S49:S53" si="5">SUM(F49:N49)</f>
        <v>27</v>
      </c>
    </row>
    <row r="50" spans="1:19" s="54" customFormat="1" ht="144" customHeight="1">
      <c r="A50" s="52"/>
      <c r="B50" s="134"/>
      <c r="C50" s="55" t="s">
        <v>48</v>
      </c>
      <c r="D50" s="56"/>
      <c r="E50" s="56"/>
      <c r="F50" s="44">
        <v>3</v>
      </c>
      <c r="G50" s="44">
        <v>4</v>
      </c>
      <c r="H50" s="44">
        <v>3</v>
      </c>
      <c r="I50" s="44">
        <v>3</v>
      </c>
      <c r="J50" s="44">
        <v>3</v>
      </c>
      <c r="K50" s="44">
        <v>4</v>
      </c>
      <c r="L50" s="44">
        <v>3</v>
      </c>
      <c r="M50" s="44">
        <v>3</v>
      </c>
      <c r="N50" s="44">
        <v>3</v>
      </c>
      <c r="O50" s="44"/>
      <c r="P50" s="44"/>
      <c r="Q50" s="44"/>
      <c r="R50" s="44"/>
      <c r="S50" s="16">
        <f t="shared" si="5"/>
        <v>29</v>
      </c>
    </row>
    <row r="51" spans="1:19" s="54" customFormat="1" ht="130.5" customHeight="1">
      <c r="A51" s="57"/>
      <c r="B51" s="134"/>
      <c r="C51" s="53" t="s">
        <v>157</v>
      </c>
      <c r="D51" s="39" t="s">
        <v>177</v>
      </c>
      <c r="E51" s="39"/>
      <c r="F51" s="44">
        <v>4</v>
      </c>
      <c r="G51" s="44">
        <v>4</v>
      </c>
      <c r="H51" s="44">
        <v>4</v>
      </c>
      <c r="I51" s="44">
        <v>4</v>
      </c>
      <c r="J51" s="44">
        <v>3</v>
      </c>
      <c r="K51" s="44">
        <v>3</v>
      </c>
      <c r="L51" s="44">
        <v>3</v>
      </c>
      <c r="M51" s="44">
        <v>3</v>
      </c>
      <c r="N51" s="44">
        <v>4</v>
      </c>
      <c r="O51" s="44"/>
      <c r="P51" s="44"/>
      <c r="Q51" s="44"/>
      <c r="R51" s="44"/>
      <c r="S51" s="16">
        <f t="shared" si="5"/>
        <v>32</v>
      </c>
    </row>
    <row r="52" spans="1:19" s="54" customFormat="1" ht="56.25" customHeight="1">
      <c r="A52" s="57"/>
      <c r="B52" s="134"/>
      <c r="C52" s="58" t="s">
        <v>159</v>
      </c>
      <c r="D52" s="39" t="s">
        <v>71</v>
      </c>
      <c r="E52" s="39"/>
      <c r="F52" s="44">
        <v>5</v>
      </c>
      <c r="G52" s="44">
        <v>6</v>
      </c>
      <c r="H52" s="44">
        <v>5</v>
      </c>
      <c r="I52" s="44">
        <v>5</v>
      </c>
      <c r="J52" s="44">
        <v>3</v>
      </c>
      <c r="K52" s="44">
        <v>4</v>
      </c>
      <c r="L52" s="44">
        <v>4</v>
      </c>
      <c r="M52" s="44">
        <v>4</v>
      </c>
      <c r="N52" s="44">
        <v>4</v>
      </c>
      <c r="O52" s="44"/>
      <c r="P52" s="44"/>
      <c r="Q52" s="44"/>
      <c r="R52" s="44"/>
      <c r="S52" s="16">
        <f t="shared" si="5"/>
        <v>40</v>
      </c>
    </row>
    <row r="53" spans="1:19" s="54" customFormat="1" ht="81" customHeight="1">
      <c r="A53" s="57"/>
      <c r="B53" s="134"/>
      <c r="C53" s="53" t="s">
        <v>160</v>
      </c>
      <c r="D53" s="39" t="s">
        <v>73</v>
      </c>
      <c r="E53" s="39"/>
      <c r="F53" s="44">
        <v>3</v>
      </c>
      <c r="G53" s="44">
        <v>3</v>
      </c>
      <c r="H53" s="44">
        <v>3</v>
      </c>
      <c r="I53" s="44">
        <v>3</v>
      </c>
      <c r="J53" s="44">
        <v>3</v>
      </c>
      <c r="K53" s="44">
        <v>3</v>
      </c>
      <c r="L53" s="44">
        <v>3</v>
      </c>
      <c r="M53" s="44">
        <v>3</v>
      </c>
      <c r="N53" s="44">
        <v>3</v>
      </c>
      <c r="O53" s="44"/>
      <c r="P53" s="44"/>
      <c r="Q53" s="44"/>
      <c r="R53" s="44"/>
      <c r="S53" s="16">
        <f t="shared" si="5"/>
        <v>27</v>
      </c>
    </row>
    <row r="55" spans="1:19" s="54" customFormat="1" ht="84.75" customHeight="1">
      <c r="A55" s="57"/>
      <c r="B55"/>
      <c r="C55" s="60" t="s">
        <v>84</v>
      </c>
      <c r="D55" s="40"/>
      <c r="E55" s="40"/>
      <c r="F55" s="44">
        <v>3</v>
      </c>
      <c r="G55" s="44">
        <v>3</v>
      </c>
      <c r="H55" s="44">
        <v>3</v>
      </c>
      <c r="I55" s="44">
        <v>3</v>
      </c>
      <c r="J55" s="44">
        <v>3</v>
      </c>
      <c r="K55" s="44">
        <v>3</v>
      </c>
      <c r="L55" s="44">
        <v>3</v>
      </c>
      <c r="M55" s="44">
        <v>3</v>
      </c>
      <c r="N55" s="44">
        <v>3</v>
      </c>
      <c r="O55" s="44"/>
      <c r="P55" s="44"/>
      <c r="Q55" s="44"/>
      <c r="R55" s="44"/>
      <c r="S55" s="16">
        <f t="shared" ref="S55" si="6">SUM(F55:N55)</f>
        <v>27</v>
      </c>
    </row>
    <row r="57" spans="1:19" s="54" customFormat="1" ht="61.5" customHeight="1">
      <c r="A57" s="57"/>
      <c r="B57"/>
      <c r="C57" s="60" t="s">
        <v>162</v>
      </c>
      <c r="D57" s="40"/>
      <c r="E57" s="40"/>
      <c r="F57" s="44">
        <v>3</v>
      </c>
      <c r="G57" s="44">
        <v>3</v>
      </c>
      <c r="H57" s="44">
        <v>3</v>
      </c>
      <c r="I57" s="44">
        <v>3</v>
      </c>
      <c r="J57" s="44">
        <v>3</v>
      </c>
      <c r="K57" s="44">
        <v>3</v>
      </c>
      <c r="L57" s="44">
        <v>3</v>
      </c>
      <c r="M57" s="44">
        <v>3</v>
      </c>
      <c r="N57" s="44">
        <v>3</v>
      </c>
      <c r="O57" s="44"/>
      <c r="P57" s="44"/>
      <c r="Q57" s="44"/>
      <c r="R57" s="44"/>
      <c r="S57" s="46"/>
    </row>
    <row r="58" spans="1:19" s="54" customFormat="1" ht="58.5" customHeight="1">
      <c r="A58" s="57"/>
      <c r="B58"/>
      <c r="C58" s="60" t="s">
        <v>162</v>
      </c>
      <c r="D58" s="40"/>
      <c r="E58" s="40"/>
      <c r="F58" s="44">
        <v>3</v>
      </c>
      <c r="G58" s="44">
        <v>3</v>
      </c>
      <c r="H58" s="44">
        <v>3</v>
      </c>
      <c r="I58" s="44">
        <v>3</v>
      </c>
      <c r="J58" s="44">
        <v>3</v>
      </c>
      <c r="K58" s="44">
        <v>3</v>
      </c>
      <c r="L58" s="44">
        <v>3</v>
      </c>
      <c r="M58" s="44">
        <v>3</v>
      </c>
      <c r="N58" s="44">
        <v>3</v>
      </c>
      <c r="O58" s="44"/>
      <c r="P58" s="44"/>
      <c r="Q58" s="44"/>
      <c r="R58" s="44"/>
      <c r="S58" s="46"/>
    </row>
  </sheetData>
  <customSheetViews>
    <customSheetView guid="{58847FF7-3082-46F9-8E97-C182E213059E}" topLeftCell="A2">
      <selection activeCell="D8" sqref="A1:S47"/>
      <pageMargins left="0.25" right="0.25" top="0.25" bottom="0.25" header="0.25" footer="0.25"/>
      <printOptions gridLines="1"/>
      <pageSetup scale="85" orientation="landscape" horizontalDpi="4294967292" verticalDpi="4294967292"/>
    </customSheetView>
    <customSheetView guid="{87A28863-8B31-43F2-A33B-43841A27B4B3}" topLeftCell="A2">
      <selection activeCell="D8" sqref="A1:S47"/>
      <pageMargins left="0.25" right="0.25" top="0.25" bottom="0.25" header="0.25" footer="0.25"/>
      <printOptions gridLines="1"/>
      <pageSetup scale="85" orientation="landscape" horizontalDpi="4294967292" verticalDpi="4294967292"/>
    </customSheetView>
  </customSheetViews>
  <mergeCells count="8">
    <mergeCell ref="O1:Q1"/>
    <mergeCell ref="B3:B11"/>
    <mergeCell ref="B12:B24"/>
    <mergeCell ref="A22:A26"/>
    <mergeCell ref="B25:B37"/>
    <mergeCell ref="B38:B46"/>
    <mergeCell ref="B49:B53"/>
    <mergeCell ref="H1:I1"/>
  </mergeCells>
  <phoneticPr fontId="12" type="noConversion"/>
  <printOptions gridLines="1"/>
  <pageMargins left="0.25" right="0.25" top="0.25" bottom="0.25" header="0.25" footer="0.25"/>
  <pageSetup scale="85" orientation="landscape"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T40"/>
  <sheetViews>
    <sheetView workbookViewId="0">
      <pane ySplit="2" topLeftCell="A3" activePane="bottomLeft" state="frozen"/>
      <selection pane="bottomLeft" activeCell="C3" sqref="A1:T40"/>
    </sheetView>
  </sheetViews>
  <sheetFormatPr defaultColWidth="11" defaultRowHeight="15.75"/>
  <cols>
    <col min="1" max="1" width="11.5" bestFit="1" customWidth="1"/>
    <col min="2" max="2" width="14.375" customWidth="1"/>
    <col min="3" max="3" width="50.875" customWidth="1"/>
    <col min="4" max="4" width="61.125" customWidth="1"/>
    <col min="5" max="5" width="71.5" customWidth="1"/>
    <col min="6" max="17" width="9.625" customWidth="1"/>
    <col min="18" max="18" width="31.625" bestFit="1" customWidth="1"/>
    <col min="20" max="20" width="10.875" style="78"/>
  </cols>
  <sheetData>
    <row r="1" spans="1:20" ht="15" customHeight="1">
      <c r="A1" s="1"/>
      <c r="B1" s="2"/>
      <c r="C1" s="9"/>
      <c r="D1" s="34"/>
      <c r="E1" s="88" t="s">
        <v>0</v>
      </c>
      <c r="F1" s="89" t="s">
        <v>249</v>
      </c>
      <c r="G1" s="136" t="s">
        <v>250</v>
      </c>
      <c r="H1" s="137"/>
      <c r="I1" s="137"/>
      <c r="J1" s="137"/>
      <c r="K1" s="137"/>
      <c r="L1" s="137"/>
      <c r="M1" s="137"/>
      <c r="N1" s="137"/>
      <c r="O1" s="135" t="s">
        <v>3</v>
      </c>
      <c r="P1" s="131"/>
      <c r="Q1" s="131"/>
      <c r="R1" s="6"/>
      <c r="S1" s="7"/>
    </row>
    <row r="2" spans="1:20" ht="47.25">
      <c r="A2" s="8" t="s">
        <v>4</v>
      </c>
      <c r="B2" s="9" t="s">
        <v>5</v>
      </c>
      <c r="C2" s="9" t="s">
        <v>6</v>
      </c>
      <c r="D2" s="35" t="s">
        <v>7</v>
      </c>
      <c r="E2" s="35" t="s">
        <v>193</v>
      </c>
      <c r="F2" s="10" t="s">
        <v>8</v>
      </c>
      <c r="G2" s="10" t="s">
        <v>9</v>
      </c>
      <c r="H2" s="10" t="s">
        <v>10</v>
      </c>
      <c r="I2" s="10" t="s">
        <v>11</v>
      </c>
      <c r="J2" s="11" t="s">
        <v>12</v>
      </c>
      <c r="K2" s="11" t="s">
        <v>13</v>
      </c>
      <c r="L2" s="11" t="s">
        <v>14</v>
      </c>
      <c r="M2" s="10" t="s">
        <v>15</v>
      </c>
      <c r="N2" s="10" t="s">
        <v>16</v>
      </c>
      <c r="O2" s="12" t="s">
        <v>17</v>
      </c>
      <c r="P2" s="11" t="s">
        <v>18</v>
      </c>
      <c r="Q2" s="11" t="s">
        <v>223</v>
      </c>
      <c r="R2" s="11" t="s">
        <v>20</v>
      </c>
      <c r="S2" s="13" t="s">
        <v>21</v>
      </c>
      <c r="T2" s="81" t="s">
        <v>248</v>
      </c>
    </row>
    <row r="3" spans="1:20" ht="63">
      <c r="A3" s="14"/>
      <c r="B3" s="132" t="s">
        <v>22</v>
      </c>
      <c r="C3" s="62" t="s">
        <v>23</v>
      </c>
      <c r="D3" s="36" t="s">
        <v>91</v>
      </c>
      <c r="E3" s="36" t="s">
        <v>194</v>
      </c>
      <c r="F3" s="16">
        <v>3</v>
      </c>
      <c r="G3" s="16">
        <v>5</v>
      </c>
      <c r="H3" s="16">
        <v>3</v>
      </c>
      <c r="I3" s="16">
        <v>3</v>
      </c>
      <c r="J3" s="16">
        <v>2</v>
      </c>
      <c r="K3" s="16">
        <v>3</v>
      </c>
      <c r="L3" s="16">
        <v>2</v>
      </c>
      <c r="M3" s="16">
        <v>3</v>
      </c>
      <c r="N3" s="16">
        <v>3</v>
      </c>
      <c r="O3" s="44" t="s">
        <v>219</v>
      </c>
      <c r="P3" s="44"/>
      <c r="Q3" s="44"/>
      <c r="R3" s="44"/>
      <c r="S3" s="79">
        <f>SUM(F3:N3)</f>
        <v>27</v>
      </c>
      <c r="T3" s="82">
        <f>AVERAGE(F3:N3)</f>
        <v>3</v>
      </c>
    </row>
    <row r="4" spans="1:20" ht="78.75">
      <c r="A4" s="14"/>
      <c r="B4" s="132"/>
      <c r="C4" s="62" t="s">
        <v>92</v>
      </c>
      <c r="D4" s="36" t="s">
        <v>24</v>
      </c>
      <c r="E4" s="36" t="s">
        <v>133</v>
      </c>
      <c r="F4" s="16">
        <v>3</v>
      </c>
      <c r="G4" s="16">
        <v>4</v>
      </c>
      <c r="H4" s="16">
        <v>3</v>
      </c>
      <c r="I4" s="16">
        <v>3</v>
      </c>
      <c r="J4" s="16">
        <v>3</v>
      </c>
      <c r="K4" s="16">
        <v>3</v>
      </c>
      <c r="L4" s="16">
        <v>3</v>
      </c>
      <c r="M4" s="16">
        <v>3</v>
      </c>
      <c r="N4" s="16">
        <v>3</v>
      </c>
      <c r="O4" s="44"/>
      <c r="P4" s="44"/>
      <c r="Q4" s="44" t="s">
        <v>219</v>
      </c>
      <c r="R4" s="44"/>
      <c r="S4" s="79">
        <f>SUM(F4:O4)</f>
        <v>28</v>
      </c>
      <c r="T4" s="82">
        <f t="shared" ref="T4:T40" si="0">AVERAGE(F4:N4)</f>
        <v>3.1111111111111112</v>
      </c>
    </row>
    <row r="5" spans="1:20" ht="63">
      <c r="A5" s="14"/>
      <c r="B5" s="132"/>
      <c r="C5" s="62" t="s">
        <v>25</v>
      </c>
      <c r="D5" s="36" t="s">
        <v>26</v>
      </c>
      <c r="E5" s="36" t="s">
        <v>134</v>
      </c>
      <c r="F5" s="16">
        <v>5</v>
      </c>
      <c r="G5" s="16">
        <v>5</v>
      </c>
      <c r="H5" s="16">
        <v>4</v>
      </c>
      <c r="I5" s="16">
        <v>5</v>
      </c>
      <c r="J5" s="16">
        <v>2</v>
      </c>
      <c r="K5" s="16">
        <v>3</v>
      </c>
      <c r="L5" s="16">
        <v>3</v>
      </c>
      <c r="M5" s="16">
        <v>3</v>
      </c>
      <c r="N5" s="16">
        <v>4</v>
      </c>
      <c r="O5" s="44" t="s">
        <v>219</v>
      </c>
      <c r="P5" s="44"/>
      <c r="Q5" s="44"/>
      <c r="R5" s="44"/>
      <c r="S5" s="79">
        <f t="shared" ref="S5:S8" si="1">SUM(F5:N5)</f>
        <v>34</v>
      </c>
      <c r="T5" s="82">
        <f t="shared" si="0"/>
        <v>3.7777777777777777</v>
      </c>
    </row>
    <row r="6" spans="1:20" ht="126">
      <c r="A6" s="14"/>
      <c r="B6" s="132"/>
      <c r="C6" s="62" t="s">
        <v>221</v>
      </c>
      <c r="D6" s="36" t="s">
        <v>28</v>
      </c>
      <c r="E6" s="36" t="s">
        <v>222</v>
      </c>
      <c r="F6" s="16">
        <v>2</v>
      </c>
      <c r="G6" s="16">
        <v>2</v>
      </c>
      <c r="H6" s="75" t="s">
        <v>220</v>
      </c>
      <c r="I6" s="16">
        <v>4</v>
      </c>
      <c r="J6" s="16">
        <v>2</v>
      </c>
      <c r="K6" s="16">
        <v>2</v>
      </c>
      <c r="L6" s="16">
        <v>2</v>
      </c>
      <c r="M6" s="16">
        <v>2</v>
      </c>
      <c r="N6" s="16">
        <v>2</v>
      </c>
      <c r="O6" s="44" t="s">
        <v>219</v>
      </c>
      <c r="P6" s="44"/>
      <c r="Q6" s="44" t="s">
        <v>219</v>
      </c>
      <c r="R6" s="44"/>
      <c r="S6" s="80">
        <f t="shared" si="1"/>
        <v>18</v>
      </c>
      <c r="T6" s="83">
        <f t="shared" si="0"/>
        <v>2.25</v>
      </c>
    </row>
    <row r="7" spans="1:20" ht="110.25">
      <c r="A7" s="68"/>
      <c r="B7" s="132"/>
      <c r="C7" s="62" t="s">
        <v>31</v>
      </c>
      <c r="D7" s="36" t="s">
        <v>32</v>
      </c>
      <c r="E7" s="36" t="s">
        <v>137</v>
      </c>
      <c r="F7" s="49">
        <v>2</v>
      </c>
      <c r="G7" s="49">
        <v>3</v>
      </c>
      <c r="H7" s="49">
        <v>3</v>
      </c>
      <c r="I7" s="49">
        <v>4</v>
      </c>
      <c r="J7" s="49">
        <v>2</v>
      </c>
      <c r="K7" s="49">
        <v>3</v>
      </c>
      <c r="L7" s="49">
        <v>4</v>
      </c>
      <c r="M7" s="49">
        <v>4</v>
      </c>
      <c r="N7" s="49">
        <v>5</v>
      </c>
      <c r="O7" s="49" t="s">
        <v>219</v>
      </c>
      <c r="P7" s="19"/>
      <c r="Q7" s="19"/>
      <c r="R7" s="19"/>
      <c r="S7" s="79">
        <f t="shared" si="1"/>
        <v>30</v>
      </c>
      <c r="T7" s="82">
        <f t="shared" si="0"/>
        <v>3.3333333333333335</v>
      </c>
    </row>
    <row r="8" spans="1:20" ht="141.75">
      <c r="A8" s="68"/>
      <c r="B8" s="132"/>
      <c r="C8" s="62" t="s">
        <v>34</v>
      </c>
      <c r="D8" s="36" t="s">
        <v>35</v>
      </c>
      <c r="E8" s="36" t="s">
        <v>196</v>
      </c>
      <c r="F8" s="49">
        <v>3</v>
      </c>
      <c r="G8" s="49">
        <v>4</v>
      </c>
      <c r="H8" s="49">
        <v>2</v>
      </c>
      <c r="I8" s="49">
        <v>4</v>
      </c>
      <c r="J8" s="49">
        <v>5</v>
      </c>
      <c r="K8" s="49">
        <v>3</v>
      </c>
      <c r="L8" s="49">
        <v>5</v>
      </c>
      <c r="M8" s="49">
        <v>3</v>
      </c>
      <c r="N8" s="49">
        <v>4</v>
      </c>
      <c r="O8" s="49"/>
      <c r="P8" s="70"/>
      <c r="Q8" s="49" t="s">
        <v>219</v>
      </c>
      <c r="R8" s="19"/>
      <c r="S8" s="79">
        <f t="shared" si="1"/>
        <v>33</v>
      </c>
      <c r="T8" s="82">
        <f t="shared" si="0"/>
        <v>3.6666666666666665</v>
      </c>
    </row>
    <row r="9" spans="1:20" ht="94.5">
      <c r="A9" s="68"/>
      <c r="B9" s="132"/>
      <c r="C9" s="62" t="s">
        <v>36</v>
      </c>
      <c r="D9" s="36" t="s">
        <v>37</v>
      </c>
      <c r="E9" s="36" t="s">
        <v>197</v>
      </c>
      <c r="F9" s="16">
        <v>4</v>
      </c>
      <c r="G9" s="16">
        <v>4</v>
      </c>
      <c r="H9" s="75" t="s">
        <v>220</v>
      </c>
      <c r="I9" s="16">
        <v>4</v>
      </c>
      <c r="J9" s="16">
        <v>5</v>
      </c>
      <c r="K9" s="16">
        <v>2</v>
      </c>
      <c r="L9" s="16">
        <v>4</v>
      </c>
      <c r="M9" s="16">
        <v>4</v>
      </c>
      <c r="N9" s="16">
        <v>4</v>
      </c>
      <c r="O9" s="44"/>
      <c r="P9" s="44"/>
      <c r="Q9" s="44" t="s">
        <v>219</v>
      </c>
      <c r="R9" s="44"/>
      <c r="S9" s="80">
        <f t="shared" ref="S9:S28" si="2">SUM(F9:N9)</f>
        <v>31</v>
      </c>
      <c r="T9" s="82">
        <f t="shared" si="0"/>
        <v>3.875</v>
      </c>
    </row>
    <row r="10" spans="1:20" ht="110.25">
      <c r="A10" s="68"/>
      <c r="B10" s="133" t="s">
        <v>38</v>
      </c>
      <c r="C10" s="67" t="s">
        <v>39</v>
      </c>
      <c r="D10" s="37" t="s">
        <v>40</v>
      </c>
      <c r="E10" s="37" t="s">
        <v>198</v>
      </c>
      <c r="F10" s="18">
        <v>5</v>
      </c>
      <c r="G10" s="18">
        <v>4</v>
      </c>
      <c r="H10" s="18">
        <v>2</v>
      </c>
      <c r="I10" s="18">
        <v>4</v>
      </c>
      <c r="J10" s="18">
        <v>3</v>
      </c>
      <c r="K10" s="18">
        <v>2</v>
      </c>
      <c r="L10" s="18"/>
      <c r="M10" s="18">
        <v>2</v>
      </c>
      <c r="N10" s="18">
        <v>4</v>
      </c>
      <c r="O10" s="18" t="s">
        <v>219</v>
      </c>
      <c r="P10" s="19"/>
      <c r="Q10" s="19"/>
      <c r="R10" s="19"/>
      <c r="S10" s="79">
        <f t="shared" si="2"/>
        <v>26</v>
      </c>
      <c r="T10" s="82">
        <f t="shared" si="0"/>
        <v>3.25</v>
      </c>
    </row>
    <row r="11" spans="1:20" ht="63">
      <c r="A11" s="68"/>
      <c r="B11" s="133"/>
      <c r="C11" s="63" t="s">
        <v>224</v>
      </c>
      <c r="D11" s="37" t="s">
        <v>42</v>
      </c>
      <c r="E11" s="37" t="s">
        <v>225</v>
      </c>
      <c r="F11" s="18">
        <v>5</v>
      </c>
      <c r="G11" s="18">
        <v>5</v>
      </c>
      <c r="H11" s="18">
        <v>4</v>
      </c>
      <c r="I11" s="18">
        <v>3</v>
      </c>
      <c r="J11" s="18">
        <v>5</v>
      </c>
      <c r="K11" s="18">
        <v>4</v>
      </c>
      <c r="L11" s="18">
        <v>5</v>
      </c>
      <c r="M11" s="18">
        <v>4</v>
      </c>
      <c r="N11" s="18">
        <v>5</v>
      </c>
      <c r="O11" s="18"/>
      <c r="P11" s="19"/>
      <c r="Q11" s="19" t="s">
        <v>219</v>
      </c>
      <c r="R11" s="19"/>
      <c r="S11" s="79">
        <f t="shared" si="2"/>
        <v>40</v>
      </c>
      <c r="T11" s="84">
        <f t="shared" si="0"/>
        <v>4.4444444444444446</v>
      </c>
    </row>
    <row r="12" spans="1:20">
      <c r="A12" s="68"/>
      <c r="B12" s="133"/>
      <c r="C12" s="63" t="s">
        <v>43</v>
      </c>
      <c r="D12" s="37" t="s">
        <v>37</v>
      </c>
      <c r="E12" s="37" t="s">
        <v>200</v>
      </c>
      <c r="F12" s="18">
        <v>4</v>
      </c>
      <c r="G12" s="18">
        <v>4</v>
      </c>
      <c r="H12" s="18">
        <v>2</v>
      </c>
      <c r="I12" s="18">
        <v>4</v>
      </c>
      <c r="J12" s="18">
        <v>4</v>
      </c>
      <c r="K12" s="76" t="s">
        <v>220</v>
      </c>
      <c r="L12" s="18">
        <v>1</v>
      </c>
      <c r="M12" s="18">
        <v>2</v>
      </c>
      <c r="N12" s="18">
        <v>4</v>
      </c>
      <c r="O12" s="18"/>
      <c r="P12" s="19"/>
      <c r="Q12" s="19" t="s">
        <v>219</v>
      </c>
      <c r="R12" s="19"/>
      <c r="S12" s="80">
        <f t="shared" si="2"/>
        <v>25</v>
      </c>
      <c r="T12" s="82">
        <f t="shared" si="0"/>
        <v>3.125</v>
      </c>
    </row>
    <row r="13" spans="1:20" ht="160.5">
      <c r="A13" s="14"/>
      <c r="B13" s="133"/>
      <c r="C13" s="63" t="s">
        <v>44</v>
      </c>
      <c r="D13" s="37" t="s">
        <v>37</v>
      </c>
      <c r="E13" s="37" t="s">
        <v>201</v>
      </c>
      <c r="F13" s="18">
        <v>3</v>
      </c>
      <c r="G13" s="18">
        <v>3</v>
      </c>
      <c r="H13" s="18">
        <v>2</v>
      </c>
      <c r="I13" s="18">
        <v>4</v>
      </c>
      <c r="J13" s="18">
        <v>5</v>
      </c>
      <c r="K13" s="18">
        <v>4</v>
      </c>
      <c r="L13" s="18">
        <v>3</v>
      </c>
      <c r="M13" s="18">
        <v>1</v>
      </c>
      <c r="N13" s="18">
        <v>4</v>
      </c>
      <c r="O13" s="18"/>
      <c r="P13" s="19"/>
      <c r="Q13" s="19" t="s">
        <v>219</v>
      </c>
      <c r="R13" s="19"/>
      <c r="S13" s="79">
        <f t="shared" si="2"/>
        <v>29</v>
      </c>
      <c r="T13" s="82">
        <f t="shared" si="0"/>
        <v>3.2222222222222223</v>
      </c>
    </row>
    <row r="14" spans="1:20" ht="110.25">
      <c r="A14" s="14"/>
      <c r="B14" s="133"/>
      <c r="C14" s="63" t="s">
        <v>45</v>
      </c>
      <c r="D14" s="37"/>
      <c r="E14" s="37" t="s">
        <v>181</v>
      </c>
      <c r="F14" s="18">
        <v>1</v>
      </c>
      <c r="G14" s="18">
        <v>4</v>
      </c>
      <c r="H14" s="18">
        <v>2</v>
      </c>
      <c r="I14" s="18">
        <v>5</v>
      </c>
      <c r="J14" s="18">
        <v>5</v>
      </c>
      <c r="K14" s="18">
        <v>1</v>
      </c>
      <c r="L14" s="18">
        <v>2</v>
      </c>
      <c r="M14" s="18">
        <v>1</v>
      </c>
      <c r="N14" s="18">
        <v>3</v>
      </c>
      <c r="O14" s="18"/>
      <c r="P14" s="19"/>
      <c r="Q14" s="19" t="s">
        <v>219</v>
      </c>
      <c r="R14" s="19"/>
      <c r="S14" s="79">
        <f t="shared" si="2"/>
        <v>24</v>
      </c>
      <c r="T14" s="83">
        <f t="shared" si="0"/>
        <v>2.6666666666666665</v>
      </c>
    </row>
    <row r="15" spans="1:20" ht="189">
      <c r="A15" s="14"/>
      <c r="B15" s="133"/>
      <c r="C15" s="63" t="s">
        <v>226</v>
      </c>
      <c r="D15" s="37" t="s">
        <v>47</v>
      </c>
      <c r="E15" s="37" t="s">
        <v>227</v>
      </c>
      <c r="F15" s="18">
        <v>5</v>
      </c>
      <c r="G15" s="18">
        <v>5</v>
      </c>
      <c r="H15" s="18">
        <v>3</v>
      </c>
      <c r="I15" s="18">
        <v>5</v>
      </c>
      <c r="J15" s="18">
        <v>2</v>
      </c>
      <c r="K15" s="18">
        <v>2</v>
      </c>
      <c r="L15" s="18">
        <v>2</v>
      </c>
      <c r="M15" s="18">
        <v>2</v>
      </c>
      <c r="N15" s="18">
        <v>4</v>
      </c>
      <c r="O15" s="18" t="s">
        <v>219</v>
      </c>
      <c r="P15" s="19"/>
      <c r="Q15" s="19" t="s">
        <v>219</v>
      </c>
      <c r="R15" s="19"/>
      <c r="S15" s="79">
        <f t="shared" si="2"/>
        <v>30</v>
      </c>
      <c r="T15" s="82">
        <f t="shared" si="0"/>
        <v>3.3333333333333335</v>
      </c>
    </row>
    <row r="16" spans="1:20" ht="63">
      <c r="A16" s="14"/>
      <c r="B16" s="133"/>
      <c r="C16" s="64" t="s">
        <v>48</v>
      </c>
      <c r="D16" s="38"/>
      <c r="E16" s="38" t="s">
        <v>168</v>
      </c>
      <c r="F16" s="18">
        <v>3</v>
      </c>
      <c r="G16" s="18">
        <v>2</v>
      </c>
      <c r="H16" s="18">
        <v>4</v>
      </c>
      <c r="I16" s="18">
        <v>3</v>
      </c>
      <c r="J16" s="18">
        <v>5</v>
      </c>
      <c r="K16" s="18">
        <v>4</v>
      </c>
      <c r="L16" s="18">
        <v>5</v>
      </c>
      <c r="M16" s="18">
        <v>4</v>
      </c>
      <c r="N16" s="18">
        <v>2</v>
      </c>
      <c r="O16" s="18"/>
      <c r="P16" s="19"/>
      <c r="Q16" s="19" t="s">
        <v>219</v>
      </c>
      <c r="R16" s="19"/>
      <c r="S16" s="79">
        <f t="shared" si="2"/>
        <v>32</v>
      </c>
      <c r="T16" s="82">
        <f t="shared" si="0"/>
        <v>3.5555555555555554</v>
      </c>
    </row>
    <row r="17" spans="1:20" ht="63">
      <c r="A17" s="14"/>
      <c r="B17" s="133"/>
      <c r="C17" s="63" t="s">
        <v>49</v>
      </c>
      <c r="D17" s="37"/>
      <c r="E17" s="37" t="s">
        <v>208</v>
      </c>
      <c r="F17" s="18">
        <v>5</v>
      </c>
      <c r="G17" s="18">
        <v>6</v>
      </c>
      <c r="H17" s="18">
        <v>4</v>
      </c>
      <c r="I17" s="18">
        <v>5</v>
      </c>
      <c r="J17" s="18">
        <v>3</v>
      </c>
      <c r="K17" s="18">
        <v>4</v>
      </c>
      <c r="L17" s="18">
        <v>4</v>
      </c>
      <c r="M17" s="18">
        <v>4</v>
      </c>
      <c r="N17" s="18">
        <v>4</v>
      </c>
      <c r="O17" s="18"/>
      <c r="P17" s="19"/>
      <c r="Q17" s="19" t="s">
        <v>219</v>
      </c>
      <c r="R17" s="19"/>
      <c r="S17" s="79">
        <f t="shared" si="2"/>
        <v>39</v>
      </c>
      <c r="T17" s="84">
        <f t="shared" si="0"/>
        <v>4.333333333333333</v>
      </c>
    </row>
    <row r="18" spans="1:20">
      <c r="A18" s="14"/>
      <c r="B18" s="133"/>
      <c r="C18" s="63" t="s">
        <v>51</v>
      </c>
      <c r="D18" s="37"/>
      <c r="E18" s="37" t="s">
        <v>228</v>
      </c>
      <c r="F18" s="18">
        <v>5</v>
      </c>
      <c r="G18" s="18">
        <v>5</v>
      </c>
      <c r="H18" s="18">
        <v>3</v>
      </c>
      <c r="I18" s="18">
        <v>5</v>
      </c>
      <c r="J18" s="18">
        <v>2</v>
      </c>
      <c r="K18" s="18">
        <v>4</v>
      </c>
      <c r="L18" s="18">
        <v>3</v>
      </c>
      <c r="M18" s="18">
        <v>4</v>
      </c>
      <c r="N18" s="18">
        <v>4</v>
      </c>
      <c r="O18" s="18"/>
      <c r="P18" s="19"/>
      <c r="Q18" s="19" t="s">
        <v>219</v>
      </c>
      <c r="R18" s="19"/>
      <c r="S18" s="79">
        <f t="shared" si="2"/>
        <v>35</v>
      </c>
      <c r="T18" s="82">
        <f t="shared" si="0"/>
        <v>3.8888888888888888</v>
      </c>
    </row>
    <row r="19" spans="1:20" ht="94.5">
      <c r="A19" s="126" t="s">
        <v>52</v>
      </c>
      <c r="B19" s="133"/>
      <c r="C19" s="63" t="s">
        <v>53</v>
      </c>
      <c r="D19" s="37"/>
      <c r="E19" s="37" t="s">
        <v>183</v>
      </c>
      <c r="F19" s="18">
        <v>4</v>
      </c>
      <c r="G19" s="18">
        <v>4</v>
      </c>
      <c r="H19" s="18">
        <v>2</v>
      </c>
      <c r="I19" s="18">
        <v>4</v>
      </c>
      <c r="J19" s="18">
        <v>2</v>
      </c>
      <c r="K19" s="18">
        <v>2</v>
      </c>
      <c r="L19" s="18">
        <v>2</v>
      </c>
      <c r="M19" s="18">
        <v>2</v>
      </c>
      <c r="N19" s="18">
        <v>3</v>
      </c>
      <c r="O19" s="18"/>
      <c r="P19" s="19"/>
      <c r="Q19" s="19" t="s">
        <v>219</v>
      </c>
      <c r="R19" s="19"/>
      <c r="S19" s="79">
        <f t="shared" si="2"/>
        <v>25</v>
      </c>
      <c r="T19" s="83">
        <f t="shared" si="0"/>
        <v>2.7777777777777777</v>
      </c>
    </row>
    <row r="20" spans="1:20">
      <c r="A20" s="127"/>
      <c r="B20" s="133"/>
      <c r="C20" s="63" t="s">
        <v>54</v>
      </c>
      <c r="D20" s="37"/>
      <c r="E20" s="37" t="s">
        <v>229</v>
      </c>
      <c r="F20" s="18">
        <v>2</v>
      </c>
      <c r="G20" s="18">
        <v>2</v>
      </c>
      <c r="H20" s="18">
        <v>2</v>
      </c>
      <c r="I20" s="18">
        <v>1</v>
      </c>
      <c r="J20" s="18">
        <v>3</v>
      </c>
      <c r="K20" s="76" t="s">
        <v>220</v>
      </c>
      <c r="L20" s="18">
        <v>5</v>
      </c>
      <c r="M20" s="18">
        <v>5</v>
      </c>
      <c r="N20" s="18">
        <v>1</v>
      </c>
      <c r="O20" s="18" t="s">
        <v>219</v>
      </c>
      <c r="P20" s="19"/>
      <c r="Q20" s="19" t="s">
        <v>219</v>
      </c>
      <c r="R20" s="19"/>
      <c r="S20" s="80">
        <f t="shared" si="2"/>
        <v>21</v>
      </c>
      <c r="T20" s="83">
        <f t="shared" si="0"/>
        <v>2.625</v>
      </c>
    </row>
    <row r="21" spans="1:20" ht="63">
      <c r="A21" s="127"/>
      <c r="B21" s="133"/>
      <c r="C21" s="63" t="s">
        <v>230</v>
      </c>
      <c r="D21" s="37" t="s">
        <v>24</v>
      </c>
      <c r="E21" s="37" t="s">
        <v>205</v>
      </c>
      <c r="F21" s="18">
        <v>5</v>
      </c>
      <c r="G21" s="18">
        <v>5</v>
      </c>
      <c r="H21" s="18">
        <v>2</v>
      </c>
      <c r="I21" s="18">
        <v>5</v>
      </c>
      <c r="J21" s="18">
        <v>4</v>
      </c>
      <c r="K21" s="76" t="s">
        <v>220</v>
      </c>
      <c r="L21" s="18">
        <v>4</v>
      </c>
      <c r="M21" s="18">
        <v>3</v>
      </c>
      <c r="N21" s="18">
        <v>4</v>
      </c>
      <c r="O21" s="18"/>
      <c r="P21" s="19"/>
      <c r="Q21" s="19" t="s">
        <v>219</v>
      </c>
      <c r="R21" s="19"/>
      <c r="S21" s="80">
        <f t="shared" si="2"/>
        <v>32</v>
      </c>
      <c r="T21" s="84">
        <f t="shared" si="0"/>
        <v>4</v>
      </c>
    </row>
    <row r="22" spans="1:20" ht="31.5">
      <c r="A22" s="127"/>
      <c r="B22" s="128"/>
      <c r="C22" s="53" t="s">
        <v>231</v>
      </c>
      <c r="D22" s="39"/>
      <c r="E22" s="39" t="s">
        <v>232</v>
      </c>
      <c r="F22" s="18">
        <v>4</v>
      </c>
      <c r="G22" s="18">
        <v>4</v>
      </c>
      <c r="H22" s="18">
        <v>3</v>
      </c>
      <c r="I22" s="18">
        <v>4</v>
      </c>
      <c r="J22" s="18">
        <v>5</v>
      </c>
      <c r="K22" s="18">
        <v>3</v>
      </c>
      <c r="L22" s="18">
        <v>5</v>
      </c>
      <c r="M22" s="18">
        <v>5</v>
      </c>
      <c r="N22" s="18">
        <v>5</v>
      </c>
      <c r="O22" s="18"/>
      <c r="P22" s="19"/>
      <c r="Q22" s="19" t="s">
        <v>219</v>
      </c>
      <c r="R22" s="19"/>
      <c r="S22" s="79">
        <f t="shared" si="2"/>
        <v>38</v>
      </c>
      <c r="T22" s="84">
        <f t="shared" si="0"/>
        <v>4.2222222222222223</v>
      </c>
    </row>
    <row r="23" spans="1:20" ht="157.5">
      <c r="A23" s="29"/>
      <c r="B23" s="128"/>
      <c r="C23" s="53" t="s">
        <v>233</v>
      </c>
      <c r="D23" s="39" t="s">
        <v>234</v>
      </c>
      <c r="E23" s="39" t="s">
        <v>235</v>
      </c>
      <c r="F23" s="18">
        <v>5</v>
      </c>
      <c r="G23" s="18">
        <v>5</v>
      </c>
      <c r="H23" s="18">
        <v>4</v>
      </c>
      <c r="I23" s="18">
        <v>5</v>
      </c>
      <c r="J23" s="18">
        <v>5</v>
      </c>
      <c r="K23" s="18">
        <v>5</v>
      </c>
      <c r="L23" s="18">
        <v>2</v>
      </c>
      <c r="M23" s="18">
        <v>2</v>
      </c>
      <c r="N23" s="18">
        <v>5</v>
      </c>
      <c r="O23" s="18"/>
      <c r="P23" s="19"/>
      <c r="Q23" s="19" t="s">
        <v>219</v>
      </c>
      <c r="R23" s="19"/>
      <c r="S23" s="79">
        <f t="shared" si="2"/>
        <v>38</v>
      </c>
      <c r="T23" s="84">
        <f t="shared" si="0"/>
        <v>4.2222222222222223</v>
      </c>
    </row>
    <row r="24" spans="1:20" ht="63">
      <c r="A24" s="14"/>
      <c r="B24" s="128"/>
      <c r="C24" s="53" t="s">
        <v>236</v>
      </c>
      <c r="D24" s="39"/>
      <c r="E24" s="39" t="s">
        <v>169</v>
      </c>
      <c r="F24" s="18">
        <v>2</v>
      </c>
      <c r="G24" s="18">
        <v>2</v>
      </c>
      <c r="H24" s="18">
        <v>5</v>
      </c>
      <c r="I24" s="18">
        <v>2</v>
      </c>
      <c r="J24" s="18">
        <v>2</v>
      </c>
      <c r="K24" s="18">
        <v>4</v>
      </c>
      <c r="L24" s="18">
        <v>2</v>
      </c>
      <c r="M24" s="18">
        <v>3</v>
      </c>
      <c r="N24" s="18">
        <v>1</v>
      </c>
      <c r="O24" s="18"/>
      <c r="P24" s="71" t="s">
        <v>237</v>
      </c>
      <c r="Q24" s="19" t="s">
        <v>219</v>
      </c>
      <c r="R24" s="19"/>
      <c r="S24" s="79">
        <f t="shared" si="2"/>
        <v>23</v>
      </c>
      <c r="T24" s="83">
        <f t="shared" si="0"/>
        <v>2.5555555555555554</v>
      </c>
    </row>
    <row r="25" spans="1:20" ht="78.75">
      <c r="A25" s="14"/>
      <c r="B25" s="128"/>
      <c r="C25" s="53" t="s">
        <v>63</v>
      </c>
      <c r="D25" s="39"/>
      <c r="E25" s="39" t="s">
        <v>213</v>
      </c>
      <c r="F25" s="18">
        <v>5</v>
      </c>
      <c r="G25" s="18">
        <v>6</v>
      </c>
      <c r="H25" s="18">
        <v>4</v>
      </c>
      <c r="I25" s="18">
        <v>5</v>
      </c>
      <c r="J25" s="18">
        <v>2</v>
      </c>
      <c r="K25" s="18">
        <v>4</v>
      </c>
      <c r="L25" s="18">
        <v>3</v>
      </c>
      <c r="M25" s="18">
        <v>4</v>
      </c>
      <c r="N25" s="18">
        <v>4</v>
      </c>
      <c r="O25" s="18"/>
      <c r="P25" s="19"/>
      <c r="Q25" s="19" t="s">
        <v>219</v>
      </c>
      <c r="R25" s="19"/>
      <c r="S25" s="79">
        <f t="shared" si="2"/>
        <v>37</v>
      </c>
      <c r="T25" s="84">
        <f t="shared" si="0"/>
        <v>4.1111111111111107</v>
      </c>
    </row>
    <row r="26" spans="1:20" ht="63">
      <c r="A26" s="14"/>
      <c r="B26" s="128"/>
      <c r="C26" s="53" t="s">
        <v>64</v>
      </c>
      <c r="D26" s="39"/>
      <c r="E26" s="39" t="s">
        <v>147</v>
      </c>
      <c r="F26" s="18">
        <v>5</v>
      </c>
      <c r="G26" s="18">
        <v>5</v>
      </c>
      <c r="H26" s="18">
        <v>4</v>
      </c>
      <c r="I26" s="18">
        <v>5</v>
      </c>
      <c r="J26" s="18">
        <v>3</v>
      </c>
      <c r="K26" s="76" t="s">
        <v>220</v>
      </c>
      <c r="L26" s="18">
        <v>1</v>
      </c>
      <c r="M26" s="18">
        <v>1</v>
      </c>
      <c r="N26" s="18">
        <v>3</v>
      </c>
      <c r="O26" s="18"/>
      <c r="P26" s="19"/>
      <c r="Q26" s="19" t="s">
        <v>219</v>
      </c>
      <c r="R26" s="19"/>
      <c r="S26" s="80">
        <f t="shared" si="2"/>
        <v>27</v>
      </c>
      <c r="T26" s="82">
        <f t="shared" si="0"/>
        <v>3.375</v>
      </c>
    </row>
    <row r="27" spans="1:20" ht="31.5">
      <c r="A27" s="14"/>
      <c r="B27" s="128"/>
      <c r="C27" s="53" t="s">
        <v>65</v>
      </c>
      <c r="D27" s="39"/>
      <c r="E27" s="39" t="s">
        <v>209</v>
      </c>
      <c r="F27" s="18">
        <v>2</v>
      </c>
      <c r="G27" s="18">
        <v>2</v>
      </c>
      <c r="H27" s="18">
        <v>3</v>
      </c>
      <c r="I27" s="18">
        <v>3</v>
      </c>
      <c r="J27" s="18">
        <v>2</v>
      </c>
      <c r="K27" s="18">
        <v>3</v>
      </c>
      <c r="L27" s="18">
        <v>5</v>
      </c>
      <c r="M27" s="18">
        <v>5</v>
      </c>
      <c r="N27" s="18">
        <v>3</v>
      </c>
      <c r="O27" s="18"/>
      <c r="P27" s="19"/>
      <c r="Q27" s="19" t="s">
        <v>219</v>
      </c>
      <c r="R27" s="19"/>
      <c r="S27" s="79">
        <f t="shared" si="2"/>
        <v>28</v>
      </c>
      <c r="T27" s="82">
        <f t="shared" si="0"/>
        <v>3.1111111111111112</v>
      </c>
    </row>
    <row r="28" spans="1:20" ht="78.75">
      <c r="A28" s="14"/>
      <c r="B28" s="128"/>
      <c r="C28" s="53" t="s">
        <v>238</v>
      </c>
      <c r="D28" s="39" t="s">
        <v>67</v>
      </c>
      <c r="E28" s="39" t="s">
        <v>239</v>
      </c>
      <c r="F28" s="18">
        <v>5</v>
      </c>
      <c r="G28" s="18">
        <v>5</v>
      </c>
      <c r="H28" s="18">
        <v>3</v>
      </c>
      <c r="I28" s="18">
        <v>5</v>
      </c>
      <c r="J28" s="18">
        <v>2</v>
      </c>
      <c r="K28" s="18">
        <v>4</v>
      </c>
      <c r="L28" s="18">
        <v>3</v>
      </c>
      <c r="M28" s="18">
        <v>3</v>
      </c>
      <c r="N28" s="18">
        <v>5</v>
      </c>
      <c r="O28" s="18"/>
      <c r="P28" s="19"/>
      <c r="Q28" s="19" t="s">
        <v>219</v>
      </c>
      <c r="R28" s="19"/>
      <c r="S28" s="79">
        <f t="shared" si="2"/>
        <v>35</v>
      </c>
      <c r="T28" s="82">
        <f t="shared" si="0"/>
        <v>3.8888888888888888</v>
      </c>
    </row>
    <row r="29" spans="1:20" ht="63">
      <c r="A29" s="14"/>
      <c r="B29" s="128"/>
      <c r="C29" s="53" t="s">
        <v>75</v>
      </c>
      <c r="D29" s="39"/>
      <c r="E29" s="39" t="s">
        <v>188</v>
      </c>
      <c r="F29" s="18"/>
      <c r="G29" s="18"/>
      <c r="H29" s="18"/>
      <c r="I29" s="18"/>
      <c r="J29" s="18"/>
      <c r="K29" s="18"/>
      <c r="L29" s="18"/>
      <c r="M29" s="18"/>
      <c r="N29" s="18"/>
      <c r="O29" s="18"/>
      <c r="P29" s="19"/>
      <c r="Q29" s="19"/>
      <c r="R29" s="19"/>
      <c r="S29" s="79"/>
      <c r="T29" s="83"/>
    </row>
    <row r="30" spans="1:20" ht="157.5">
      <c r="A30" s="14"/>
      <c r="B30" s="129" t="s">
        <v>77</v>
      </c>
      <c r="C30" s="60" t="s">
        <v>78</v>
      </c>
      <c r="D30" s="40" t="s">
        <v>79</v>
      </c>
      <c r="E30" s="40" t="s">
        <v>214</v>
      </c>
      <c r="F30" s="16">
        <v>3</v>
      </c>
      <c r="G30" s="16">
        <v>2</v>
      </c>
      <c r="H30" s="16">
        <v>3</v>
      </c>
      <c r="I30" s="16">
        <v>2</v>
      </c>
      <c r="J30" s="16">
        <v>5</v>
      </c>
      <c r="K30" s="16">
        <v>4</v>
      </c>
      <c r="L30" s="16">
        <v>2</v>
      </c>
      <c r="M30" s="16">
        <v>2</v>
      </c>
      <c r="N30" s="16">
        <v>3</v>
      </c>
      <c r="O30" s="44"/>
      <c r="P30" s="44"/>
      <c r="Q30" s="44" t="s">
        <v>219</v>
      </c>
      <c r="R30" s="44"/>
      <c r="S30" s="79">
        <f t="shared" ref="S30:S32" si="3">SUM(F30:N30)</f>
        <v>26</v>
      </c>
      <c r="T30" s="83">
        <f t="shared" si="0"/>
        <v>2.8888888888888888</v>
      </c>
    </row>
    <row r="31" spans="1:20" ht="63">
      <c r="A31" s="14"/>
      <c r="B31" s="129"/>
      <c r="C31" s="60" t="s">
        <v>82</v>
      </c>
      <c r="D31" s="40" t="s">
        <v>83</v>
      </c>
      <c r="E31" s="40" t="s">
        <v>189</v>
      </c>
      <c r="F31" s="18">
        <v>5</v>
      </c>
      <c r="G31" s="76" t="s">
        <v>220</v>
      </c>
      <c r="H31" s="18">
        <v>2</v>
      </c>
      <c r="I31" s="18">
        <v>5</v>
      </c>
      <c r="J31" s="18">
        <v>4</v>
      </c>
      <c r="K31" s="76" t="s">
        <v>220</v>
      </c>
      <c r="L31" s="18">
        <v>3</v>
      </c>
      <c r="M31" s="18">
        <v>3</v>
      </c>
      <c r="N31" s="18">
        <v>5</v>
      </c>
      <c r="O31" s="18"/>
      <c r="P31" s="19"/>
      <c r="Q31" s="19" t="s">
        <v>219</v>
      </c>
      <c r="R31" s="19"/>
      <c r="S31" s="80">
        <f t="shared" si="3"/>
        <v>27</v>
      </c>
      <c r="T31" s="82">
        <f t="shared" si="0"/>
        <v>3.8571428571428572</v>
      </c>
    </row>
    <row r="32" spans="1:20" ht="47.25">
      <c r="A32" s="14"/>
      <c r="B32" s="129"/>
      <c r="C32" s="60" t="s">
        <v>85</v>
      </c>
      <c r="D32" s="40"/>
      <c r="E32" s="40" t="s">
        <v>190</v>
      </c>
      <c r="F32" s="18">
        <v>5</v>
      </c>
      <c r="G32" s="18">
        <v>5</v>
      </c>
      <c r="H32" s="18">
        <v>3</v>
      </c>
      <c r="I32" s="18">
        <v>5</v>
      </c>
      <c r="J32" s="18">
        <v>2</v>
      </c>
      <c r="K32" s="18">
        <v>3</v>
      </c>
      <c r="L32" s="18">
        <v>3</v>
      </c>
      <c r="M32" s="18">
        <v>3</v>
      </c>
      <c r="N32" s="18">
        <v>5</v>
      </c>
      <c r="O32" s="18"/>
      <c r="P32" s="19"/>
      <c r="Q32" s="19" t="s">
        <v>219</v>
      </c>
      <c r="R32" s="19"/>
      <c r="S32" s="79">
        <f t="shared" si="3"/>
        <v>34</v>
      </c>
      <c r="T32" s="82">
        <f t="shared" si="0"/>
        <v>3.7777777777777777</v>
      </c>
    </row>
    <row r="33" spans="1:20" ht="126">
      <c r="A33" s="14"/>
      <c r="B33" s="129"/>
      <c r="C33" s="65" t="s">
        <v>86</v>
      </c>
      <c r="D33" s="41"/>
      <c r="E33" s="41" t="s">
        <v>217</v>
      </c>
      <c r="F33" s="44">
        <v>3</v>
      </c>
      <c r="G33" s="44">
        <v>3</v>
      </c>
      <c r="H33" s="44">
        <v>3</v>
      </c>
      <c r="I33" s="44">
        <v>3</v>
      </c>
      <c r="J33" s="44">
        <v>2</v>
      </c>
      <c r="K33" s="77" t="s">
        <v>220</v>
      </c>
      <c r="L33" s="44">
        <v>3</v>
      </c>
      <c r="M33" s="44">
        <v>3</v>
      </c>
      <c r="N33" s="44">
        <v>3</v>
      </c>
      <c r="O33" s="44"/>
      <c r="P33" s="44"/>
      <c r="Q33" s="44" t="s">
        <v>219</v>
      </c>
      <c r="R33" s="44"/>
      <c r="S33" s="79">
        <f t="shared" ref="S33:S40" si="4">SUM(F33:N33)</f>
        <v>23</v>
      </c>
      <c r="T33" s="83">
        <f t="shared" si="0"/>
        <v>2.875</v>
      </c>
    </row>
    <row r="34" spans="1:20" ht="31.5">
      <c r="A34" s="14"/>
      <c r="B34" s="129"/>
      <c r="C34" s="65" t="s">
        <v>87</v>
      </c>
      <c r="D34" s="41"/>
      <c r="E34" s="41" t="s">
        <v>218</v>
      </c>
      <c r="F34" s="44">
        <v>3</v>
      </c>
      <c r="G34" s="44">
        <v>3</v>
      </c>
      <c r="H34" s="44">
        <v>3</v>
      </c>
      <c r="I34" s="44">
        <v>3</v>
      </c>
      <c r="J34" s="44">
        <v>2</v>
      </c>
      <c r="K34" s="44">
        <v>3</v>
      </c>
      <c r="L34" s="44">
        <v>2</v>
      </c>
      <c r="M34" s="44">
        <v>2</v>
      </c>
      <c r="N34" s="44">
        <v>3</v>
      </c>
      <c r="O34" s="44"/>
      <c r="P34" s="44"/>
      <c r="Q34" s="44" t="s">
        <v>219</v>
      </c>
      <c r="R34" s="44"/>
      <c r="S34" s="79">
        <f t="shared" si="4"/>
        <v>24</v>
      </c>
      <c r="T34" s="83">
        <f t="shared" si="0"/>
        <v>2.6666666666666665</v>
      </c>
    </row>
    <row r="35" spans="1:20" ht="94.5">
      <c r="A35" s="14"/>
      <c r="B35" s="129"/>
      <c r="C35" s="65" t="s">
        <v>90</v>
      </c>
      <c r="D35" s="41"/>
      <c r="E35" s="41" t="s">
        <v>175</v>
      </c>
      <c r="F35" s="44">
        <v>3</v>
      </c>
      <c r="G35" s="44">
        <v>3</v>
      </c>
      <c r="H35" s="77" t="s">
        <v>220</v>
      </c>
      <c r="I35" s="44">
        <v>2</v>
      </c>
      <c r="J35" s="44">
        <v>3</v>
      </c>
      <c r="K35" s="44">
        <v>2</v>
      </c>
      <c r="L35" s="44">
        <v>4</v>
      </c>
      <c r="M35" s="44">
        <v>3</v>
      </c>
      <c r="N35" s="44">
        <v>3</v>
      </c>
      <c r="O35" s="44"/>
      <c r="P35" s="44"/>
      <c r="Q35" s="44" t="s">
        <v>219</v>
      </c>
      <c r="R35" s="44"/>
      <c r="S35" s="80">
        <f t="shared" si="4"/>
        <v>23</v>
      </c>
      <c r="T35" s="83">
        <f t="shared" si="0"/>
        <v>2.875</v>
      </c>
    </row>
    <row r="36" spans="1:20" ht="21">
      <c r="A36" s="50"/>
      <c r="B36" s="50" t="s">
        <v>240</v>
      </c>
      <c r="C36" s="72"/>
      <c r="D36" s="50"/>
      <c r="E36" s="50"/>
      <c r="F36" s="51"/>
      <c r="G36" s="51"/>
      <c r="H36" s="51"/>
      <c r="I36" s="51"/>
      <c r="J36" s="51"/>
      <c r="K36" s="51"/>
      <c r="L36" s="51"/>
      <c r="M36" s="51"/>
      <c r="N36" s="51"/>
      <c r="O36" s="50"/>
      <c r="P36" s="50"/>
      <c r="Q36" s="50"/>
      <c r="R36" s="50"/>
      <c r="S36" s="79"/>
      <c r="T36" s="83"/>
    </row>
    <row r="37" spans="1:20" ht="78.75">
      <c r="C37" s="73" t="s">
        <v>81</v>
      </c>
      <c r="E37" s="85" t="s">
        <v>241</v>
      </c>
      <c r="F37" s="74">
        <v>3</v>
      </c>
      <c r="G37" s="74">
        <v>2</v>
      </c>
      <c r="H37" s="74">
        <v>5</v>
      </c>
      <c r="I37" s="74">
        <v>2</v>
      </c>
      <c r="J37" s="74">
        <v>4</v>
      </c>
      <c r="K37" s="74">
        <v>5</v>
      </c>
      <c r="L37" s="74">
        <v>5</v>
      </c>
      <c r="M37" s="74">
        <v>5</v>
      </c>
      <c r="N37" s="74">
        <v>3</v>
      </c>
      <c r="Q37" s="74" t="s">
        <v>219</v>
      </c>
      <c r="R37" s="42" t="s">
        <v>242</v>
      </c>
      <c r="S37" s="79">
        <f t="shared" si="4"/>
        <v>34</v>
      </c>
      <c r="T37" s="82">
        <f t="shared" si="0"/>
        <v>3.7777777777777777</v>
      </c>
    </row>
    <row r="38" spans="1:20" ht="47.25">
      <c r="C38" s="73" t="s">
        <v>244</v>
      </c>
      <c r="E38" s="73" t="s">
        <v>243</v>
      </c>
      <c r="F38" s="74">
        <v>4</v>
      </c>
      <c r="G38" s="74">
        <v>4</v>
      </c>
      <c r="H38" s="74">
        <v>5</v>
      </c>
      <c r="I38" s="74">
        <v>4</v>
      </c>
      <c r="J38" s="74">
        <v>4</v>
      </c>
      <c r="K38" s="74">
        <v>3</v>
      </c>
      <c r="L38" s="74">
        <v>4</v>
      </c>
      <c r="M38" s="74">
        <v>4</v>
      </c>
      <c r="N38" s="74">
        <v>4</v>
      </c>
      <c r="Q38" s="74" t="s">
        <v>219</v>
      </c>
      <c r="S38" s="79">
        <f t="shared" si="4"/>
        <v>36</v>
      </c>
      <c r="T38" s="84">
        <f t="shared" si="0"/>
        <v>4</v>
      </c>
    </row>
    <row r="39" spans="1:20" ht="63">
      <c r="C39" s="73" t="s">
        <v>203</v>
      </c>
      <c r="E39" s="86" t="s">
        <v>245</v>
      </c>
      <c r="F39" s="74">
        <v>5</v>
      </c>
      <c r="G39" s="74">
        <v>3</v>
      </c>
      <c r="H39" s="74">
        <v>5</v>
      </c>
      <c r="I39" s="74">
        <v>3</v>
      </c>
      <c r="J39" s="74">
        <v>5</v>
      </c>
      <c r="K39" s="74">
        <v>2</v>
      </c>
      <c r="L39" s="74">
        <v>5</v>
      </c>
      <c r="M39" s="74">
        <v>5</v>
      </c>
      <c r="N39" s="74">
        <v>4</v>
      </c>
      <c r="Q39" s="74" t="s">
        <v>219</v>
      </c>
      <c r="S39" s="79">
        <f t="shared" si="4"/>
        <v>37</v>
      </c>
      <c r="T39" s="84">
        <f t="shared" si="0"/>
        <v>4.1111111111111107</v>
      </c>
    </row>
    <row r="40" spans="1:20">
      <c r="C40" s="73" t="s">
        <v>246</v>
      </c>
      <c r="E40" s="87" t="s">
        <v>247</v>
      </c>
      <c r="F40" s="74">
        <v>5</v>
      </c>
      <c r="G40" s="74">
        <v>5</v>
      </c>
      <c r="H40" s="74">
        <v>5</v>
      </c>
      <c r="I40" s="74">
        <v>3</v>
      </c>
      <c r="J40" s="74">
        <v>3</v>
      </c>
      <c r="K40" s="74">
        <v>4</v>
      </c>
      <c r="L40" s="74">
        <v>5</v>
      </c>
      <c r="M40" s="74">
        <v>4</v>
      </c>
      <c r="N40" s="74">
        <v>4</v>
      </c>
      <c r="Q40" s="74" t="s">
        <v>219</v>
      </c>
      <c r="S40" s="79">
        <f t="shared" si="4"/>
        <v>38</v>
      </c>
      <c r="T40" s="84">
        <f t="shared" si="0"/>
        <v>4.2222222222222223</v>
      </c>
    </row>
  </sheetData>
  <customSheetViews>
    <customSheetView guid="{58847FF7-3082-46F9-8E97-C182E213059E}">
      <pane ySplit="2" topLeftCell="A3" activePane="bottomLeft" state="frozen"/>
      <selection pane="bottomLeft" activeCell="C3" sqref="A1:T40"/>
      <pageMargins left="0.75" right="0.75" top="1" bottom="1" header="0.5" footer="0.5"/>
      <pageSetup orientation="portrait" horizontalDpi="4294967292" verticalDpi="4294967292"/>
    </customSheetView>
    <customSheetView guid="{87A28863-8B31-43F2-A33B-43841A27B4B3}">
      <pane ySplit="2" topLeftCell="A3" activePane="bottomLeft" state="frozen"/>
      <selection pane="bottomLeft" activeCell="C3" sqref="A1:T40"/>
      <pageMargins left="0.75" right="0.75" top="1" bottom="1" header="0.5" footer="0.5"/>
      <pageSetup orientation="portrait" horizontalDpi="4294967292" verticalDpi="4294967292"/>
    </customSheetView>
  </customSheetViews>
  <mergeCells count="7">
    <mergeCell ref="A19:A22"/>
    <mergeCell ref="B22:B29"/>
    <mergeCell ref="B30:B35"/>
    <mergeCell ref="O1:Q1"/>
    <mergeCell ref="B3:B9"/>
    <mergeCell ref="B10:B21"/>
    <mergeCell ref="G1:N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pageSetUpPr fitToPage="1"/>
  </sheetPr>
  <dimension ref="A1:T54"/>
  <sheetViews>
    <sheetView topLeftCell="J41" zoomScale="60" zoomScaleNormal="60" workbookViewId="0">
      <selection activeCell="D44" sqref="D44"/>
    </sheetView>
  </sheetViews>
  <sheetFormatPr defaultColWidth="11" defaultRowHeight="15.75"/>
  <cols>
    <col min="1" max="1" width="11.5" bestFit="1" customWidth="1"/>
    <col min="2" max="3" width="14.375" customWidth="1"/>
    <col min="4" max="4" width="50.875" customWidth="1"/>
    <col min="5" max="5" width="71.5" customWidth="1"/>
    <col min="6" max="17" width="9.625" customWidth="1"/>
    <col min="18" max="18" width="31.625" bestFit="1" customWidth="1"/>
  </cols>
  <sheetData>
    <row r="1" spans="1:20">
      <c r="A1" s="1"/>
      <c r="B1" s="2"/>
      <c r="C1" s="2"/>
      <c r="D1" s="9"/>
      <c r="E1" s="110" t="s">
        <v>0</v>
      </c>
      <c r="F1" s="89" t="s">
        <v>249</v>
      </c>
      <c r="G1" s="136" t="s">
        <v>250</v>
      </c>
      <c r="H1" s="137"/>
      <c r="I1" s="137"/>
      <c r="J1" s="137"/>
      <c r="K1" s="137"/>
      <c r="L1" s="137"/>
      <c r="M1" s="137"/>
      <c r="N1" s="137"/>
      <c r="O1" s="135" t="s">
        <v>3</v>
      </c>
      <c r="P1" s="131"/>
      <c r="Q1" s="131"/>
      <c r="R1" s="6"/>
      <c r="S1" s="7"/>
      <c r="T1" s="78"/>
    </row>
    <row r="2" spans="1:20" ht="47.25">
      <c r="A2" s="8" t="s">
        <v>4</v>
      </c>
      <c r="B2" s="9" t="s">
        <v>5</v>
      </c>
      <c r="C2" s="91" t="s">
        <v>252</v>
      </c>
      <c r="D2" s="9" t="s">
        <v>251</v>
      </c>
      <c r="E2" s="35" t="s">
        <v>293</v>
      </c>
      <c r="F2" s="10" t="s">
        <v>8</v>
      </c>
      <c r="G2" s="10" t="s">
        <v>9</v>
      </c>
      <c r="H2" s="10" t="s">
        <v>10</v>
      </c>
      <c r="I2" s="10" t="s">
        <v>11</v>
      </c>
      <c r="J2" s="11" t="s">
        <v>12</v>
      </c>
      <c r="K2" s="11" t="s">
        <v>13</v>
      </c>
      <c r="L2" s="11" t="s">
        <v>14</v>
      </c>
      <c r="M2" s="10" t="s">
        <v>15</v>
      </c>
      <c r="N2" s="10" t="s">
        <v>16</v>
      </c>
      <c r="O2" s="12" t="s">
        <v>17</v>
      </c>
      <c r="P2" s="11" t="s">
        <v>18</v>
      </c>
      <c r="Q2" s="11" t="s">
        <v>223</v>
      </c>
      <c r="R2" s="11" t="s">
        <v>20</v>
      </c>
      <c r="S2" s="13" t="s">
        <v>21</v>
      </c>
      <c r="T2" s="81" t="s">
        <v>248</v>
      </c>
    </row>
    <row r="3" spans="1:20" ht="74.25" customHeight="1">
      <c r="A3" s="14"/>
      <c r="B3" s="141" t="s">
        <v>22</v>
      </c>
      <c r="C3" s="92" t="s">
        <v>255</v>
      </c>
      <c r="D3" s="62" t="s">
        <v>253</v>
      </c>
      <c r="E3" s="36" t="s">
        <v>194</v>
      </c>
      <c r="F3" s="16">
        <v>3</v>
      </c>
      <c r="G3" s="16">
        <v>5</v>
      </c>
      <c r="H3" s="16">
        <v>3</v>
      </c>
      <c r="I3" s="16">
        <v>3</v>
      </c>
      <c r="J3" s="16">
        <v>2</v>
      </c>
      <c r="K3" s="16">
        <v>3</v>
      </c>
      <c r="L3" s="16">
        <v>2</v>
      </c>
      <c r="M3" s="16">
        <v>3</v>
      </c>
      <c r="N3" s="16">
        <v>3</v>
      </c>
      <c r="O3" s="44" t="s">
        <v>219</v>
      </c>
      <c r="P3" s="44"/>
      <c r="Q3" s="44"/>
      <c r="R3" s="44"/>
      <c r="S3" s="79">
        <f>SUM(F3:N3)</f>
        <v>27</v>
      </c>
      <c r="T3" s="82">
        <f>AVERAGE(F3:N3)</f>
        <v>3</v>
      </c>
    </row>
    <row r="4" spans="1:20" ht="91.5" customHeight="1">
      <c r="A4" s="14"/>
      <c r="B4" s="141"/>
      <c r="C4" s="92" t="s">
        <v>254</v>
      </c>
      <c r="D4" s="62" t="s">
        <v>92</v>
      </c>
      <c r="E4" s="36" t="s">
        <v>133</v>
      </c>
      <c r="F4" s="16">
        <v>3</v>
      </c>
      <c r="G4" s="16">
        <v>4</v>
      </c>
      <c r="H4" s="16">
        <v>3</v>
      </c>
      <c r="I4" s="16">
        <v>3</v>
      </c>
      <c r="J4" s="16">
        <v>3</v>
      </c>
      <c r="K4" s="16">
        <v>3</v>
      </c>
      <c r="L4" s="16">
        <v>3</v>
      </c>
      <c r="M4" s="16">
        <v>3</v>
      </c>
      <c r="N4" s="16">
        <v>3</v>
      </c>
      <c r="O4" s="44"/>
      <c r="P4" s="44"/>
      <c r="Q4" s="44" t="s">
        <v>219</v>
      </c>
      <c r="R4" s="44"/>
      <c r="S4" s="79">
        <f>SUM(F4:O4)</f>
        <v>28</v>
      </c>
      <c r="T4" s="82">
        <f t="shared" ref="T4:T54" si="0">AVERAGE(F4:N4)</f>
        <v>3.1111111111111112</v>
      </c>
    </row>
    <row r="5" spans="1:20" ht="75.75" customHeight="1">
      <c r="A5" s="14"/>
      <c r="B5" s="141"/>
      <c r="C5" s="92" t="s">
        <v>256</v>
      </c>
      <c r="D5" s="62" t="s">
        <v>25</v>
      </c>
      <c r="E5" s="36" t="s">
        <v>134</v>
      </c>
      <c r="F5" s="16">
        <v>5</v>
      </c>
      <c r="G5" s="16">
        <v>5</v>
      </c>
      <c r="H5" s="16">
        <v>4</v>
      </c>
      <c r="I5" s="16">
        <v>5</v>
      </c>
      <c r="J5" s="16">
        <v>2</v>
      </c>
      <c r="K5" s="16">
        <v>3</v>
      </c>
      <c r="L5" s="16">
        <v>3</v>
      </c>
      <c r="M5" s="16">
        <v>3</v>
      </c>
      <c r="N5" s="16">
        <v>4</v>
      </c>
      <c r="O5" s="44" t="s">
        <v>219</v>
      </c>
      <c r="P5" s="44"/>
      <c r="Q5" s="44"/>
      <c r="R5" s="44"/>
      <c r="S5" s="79">
        <f t="shared" ref="S5:S38" si="1">SUM(F5:N5)</f>
        <v>34</v>
      </c>
      <c r="T5" s="82">
        <f t="shared" si="0"/>
        <v>3.7777777777777777</v>
      </c>
    </row>
    <row r="6" spans="1:20" ht="139.5" customHeight="1">
      <c r="A6" s="14"/>
      <c r="B6" s="141"/>
      <c r="C6" s="92" t="s">
        <v>257</v>
      </c>
      <c r="D6" s="62" t="s">
        <v>221</v>
      </c>
      <c r="E6" s="36" t="s">
        <v>222</v>
      </c>
      <c r="F6" s="16">
        <v>2</v>
      </c>
      <c r="G6" s="16">
        <v>2</v>
      </c>
      <c r="H6" s="75" t="s">
        <v>220</v>
      </c>
      <c r="I6" s="16">
        <v>4</v>
      </c>
      <c r="J6" s="16">
        <v>2</v>
      </c>
      <c r="K6" s="16">
        <v>2</v>
      </c>
      <c r="L6" s="16">
        <v>2</v>
      </c>
      <c r="M6" s="16">
        <v>2</v>
      </c>
      <c r="N6" s="16">
        <v>2</v>
      </c>
      <c r="O6" s="44" t="s">
        <v>219</v>
      </c>
      <c r="P6" s="44"/>
      <c r="Q6" s="44" t="s">
        <v>219</v>
      </c>
      <c r="R6" s="44"/>
      <c r="S6" s="80">
        <f t="shared" si="1"/>
        <v>18</v>
      </c>
      <c r="T6" s="83">
        <f t="shared" si="0"/>
        <v>2.25</v>
      </c>
    </row>
    <row r="7" spans="1:20" ht="126.75" customHeight="1">
      <c r="A7" s="69"/>
      <c r="B7" s="141"/>
      <c r="C7" s="92" t="s">
        <v>258</v>
      </c>
      <c r="D7" s="62" t="s">
        <v>31</v>
      </c>
      <c r="E7" s="36" t="s">
        <v>137</v>
      </c>
      <c r="F7" s="49">
        <v>2</v>
      </c>
      <c r="G7" s="49">
        <v>3</v>
      </c>
      <c r="H7" s="49">
        <v>3</v>
      </c>
      <c r="I7" s="49">
        <v>4</v>
      </c>
      <c r="J7" s="49">
        <v>2</v>
      </c>
      <c r="K7" s="49">
        <v>3</v>
      </c>
      <c r="L7" s="49">
        <v>4</v>
      </c>
      <c r="M7" s="49">
        <v>4</v>
      </c>
      <c r="N7" s="49">
        <v>5</v>
      </c>
      <c r="O7" s="49" t="s">
        <v>219</v>
      </c>
      <c r="P7" s="19"/>
      <c r="Q7" s="19"/>
      <c r="R7" s="19"/>
      <c r="S7" s="79">
        <f t="shared" si="1"/>
        <v>30</v>
      </c>
      <c r="T7" s="82">
        <f t="shared" si="0"/>
        <v>3.3333333333333335</v>
      </c>
    </row>
    <row r="8" spans="1:20" ht="152.25" customHeight="1">
      <c r="A8" s="69"/>
      <c r="B8" s="141"/>
      <c r="C8" s="92" t="s">
        <v>259</v>
      </c>
      <c r="D8" s="62" t="s">
        <v>34</v>
      </c>
      <c r="E8" s="36" t="s">
        <v>196</v>
      </c>
      <c r="F8" s="49">
        <v>3</v>
      </c>
      <c r="G8" s="49">
        <v>4</v>
      </c>
      <c r="H8" s="49">
        <v>2</v>
      </c>
      <c r="I8" s="49">
        <v>4</v>
      </c>
      <c r="J8" s="49">
        <v>5</v>
      </c>
      <c r="K8" s="49">
        <v>3</v>
      </c>
      <c r="L8" s="49">
        <v>5</v>
      </c>
      <c r="M8" s="49">
        <v>3</v>
      </c>
      <c r="N8" s="49">
        <v>4</v>
      </c>
      <c r="O8" s="49"/>
      <c r="P8" s="70"/>
      <c r="Q8" s="49" t="s">
        <v>219</v>
      </c>
      <c r="R8" s="19"/>
      <c r="S8" s="79">
        <f t="shared" si="1"/>
        <v>33</v>
      </c>
      <c r="T8" s="82">
        <f t="shared" si="0"/>
        <v>3.6666666666666665</v>
      </c>
    </row>
    <row r="9" spans="1:20" ht="100.5" customHeight="1">
      <c r="A9" s="69"/>
      <c r="B9" s="141"/>
      <c r="C9" s="92" t="s">
        <v>261</v>
      </c>
      <c r="D9" s="62" t="s">
        <v>260</v>
      </c>
      <c r="E9" s="36" t="s">
        <v>197</v>
      </c>
      <c r="F9" s="16">
        <v>4</v>
      </c>
      <c r="G9" s="16">
        <v>4</v>
      </c>
      <c r="H9" s="75" t="s">
        <v>220</v>
      </c>
      <c r="I9" s="16">
        <v>4</v>
      </c>
      <c r="J9" s="16">
        <v>5</v>
      </c>
      <c r="K9" s="16">
        <v>2</v>
      </c>
      <c r="L9" s="16">
        <v>4</v>
      </c>
      <c r="M9" s="16">
        <v>4</v>
      </c>
      <c r="N9" s="16">
        <v>4</v>
      </c>
      <c r="O9" s="44"/>
      <c r="P9" s="44"/>
      <c r="Q9" s="44" t="s">
        <v>219</v>
      </c>
      <c r="R9" s="44"/>
      <c r="S9" s="80">
        <f t="shared" si="1"/>
        <v>31</v>
      </c>
      <c r="T9" s="82">
        <f t="shared" si="0"/>
        <v>3.875</v>
      </c>
    </row>
    <row r="10" spans="1:20" ht="117.75" customHeight="1">
      <c r="A10" s="69"/>
      <c r="B10" s="140"/>
      <c r="C10" s="92" t="s">
        <v>262</v>
      </c>
      <c r="D10" s="96" t="s">
        <v>39</v>
      </c>
      <c r="E10" s="36" t="s">
        <v>198</v>
      </c>
      <c r="F10" s="18">
        <v>5</v>
      </c>
      <c r="G10" s="18">
        <v>4</v>
      </c>
      <c r="H10" s="18">
        <v>2</v>
      </c>
      <c r="I10" s="18">
        <v>4</v>
      </c>
      <c r="J10" s="18">
        <v>3</v>
      </c>
      <c r="K10" s="18">
        <v>2</v>
      </c>
      <c r="L10" s="18"/>
      <c r="M10" s="18">
        <v>2</v>
      </c>
      <c r="N10" s="18">
        <v>4</v>
      </c>
      <c r="O10" s="18" t="s">
        <v>219</v>
      </c>
      <c r="P10" s="19"/>
      <c r="Q10" s="19"/>
      <c r="R10" s="19"/>
      <c r="S10" s="79">
        <f t="shared" si="1"/>
        <v>26</v>
      </c>
      <c r="T10" s="82">
        <f t="shared" si="0"/>
        <v>3.25</v>
      </c>
    </row>
    <row r="11" spans="1:20" ht="78" customHeight="1">
      <c r="A11" s="69"/>
      <c r="B11" s="139" t="s">
        <v>38</v>
      </c>
      <c r="C11" s="93" t="s">
        <v>263</v>
      </c>
      <c r="D11" s="63" t="s">
        <v>224</v>
      </c>
      <c r="E11" s="37" t="s">
        <v>225</v>
      </c>
      <c r="F11" s="18">
        <v>5</v>
      </c>
      <c r="G11" s="18">
        <v>5</v>
      </c>
      <c r="H11" s="18">
        <v>4</v>
      </c>
      <c r="I11" s="18">
        <v>3</v>
      </c>
      <c r="J11" s="18">
        <v>5</v>
      </c>
      <c r="K11" s="18">
        <v>4</v>
      </c>
      <c r="L11" s="18">
        <v>5</v>
      </c>
      <c r="M11" s="18">
        <v>4</v>
      </c>
      <c r="N11" s="18">
        <v>5</v>
      </c>
      <c r="O11" s="18"/>
      <c r="P11" s="19"/>
      <c r="Q11" s="19" t="s">
        <v>219</v>
      </c>
      <c r="R11" s="19"/>
      <c r="S11" s="79">
        <f t="shared" si="1"/>
        <v>40</v>
      </c>
      <c r="T11" s="84">
        <f t="shared" si="0"/>
        <v>4.4444444444444446</v>
      </c>
    </row>
    <row r="12" spans="1:20" ht="78.75">
      <c r="A12" s="69"/>
      <c r="B12" s="140"/>
      <c r="C12" s="93" t="s">
        <v>264</v>
      </c>
      <c r="D12" s="63" t="s">
        <v>43</v>
      </c>
      <c r="E12" s="37" t="s">
        <v>200</v>
      </c>
      <c r="F12" s="18">
        <v>4</v>
      </c>
      <c r="G12" s="18">
        <v>4</v>
      </c>
      <c r="H12" s="18">
        <v>2</v>
      </c>
      <c r="I12" s="18">
        <v>4</v>
      </c>
      <c r="J12" s="18">
        <v>4</v>
      </c>
      <c r="K12" s="76" t="s">
        <v>220</v>
      </c>
      <c r="L12" s="18">
        <v>1</v>
      </c>
      <c r="M12" s="18">
        <v>2</v>
      </c>
      <c r="N12" s="18">
        <v>4</v>
      </c>
      <c r="O12" s="18"/>
      <c r="P12" s="19"/>
      <c r="Q12" s="19" t="s">
        <v>219</v>
      </c>
      <c r="R12" s="19"/>
      <c r="S12" s="80">
        <f t="shared" si="1"/>
        <v>25</v>
      </c>
      <c r="T12" s="82">
        <f t="shared" si="0"/>
        <v>3.125</v>
      </c>
    </row>
    <row r="13" spans="1:20" ht="174" customHeight="1">
      <c r="A13" s="14"/>
      <c r="B13" s="140"/>
      <c r="C13" s="93" t="s">
        <v>265</v>
      </c>
      <c r="D13" s="63" t="s">
        <v>44</v>
      </c>
      <c r="E13" s="37" t="s">
        <v>201</v>
      </c>
      <c r="F13" s="18">
        <v>3</v>
      </c>
      <c r="G13" s="18">
        <v>3</v>
      </c>
      <c r="H13" s="18">
        <v>2</v>
      </c>
      <c r="I13" s="18">
        <v>4</v>
      </c>
      <c r="J13" s="18">
        <v>5</v>
      </c>
      <c r="K13" s="18">
        <v>4</v>
      </c>
      <c r="L13" s="18">
        <v>3</v>
      </c>
      <c r="M13" s="18">
        <v>1</v>
      </c>
      <c r="N13" s="18">
        <v>4</v>
      </c>
      <c r="O13" s="18"/>
      <c r="P13" s="19"/>
      <c r="Q13" s="19" t="s">
        <v>219</v>
      </c>
      <c r="R13" s="19"/>
      <c r="S13" s="79">
        <f t="shared" si="1"/>
        <v>29</v>
      </c>
      <c r="T13" s="82">
        <f t="shared" si="0"/>
        <v>3.2222222222222223</v>
      </c>
    </row>
    <row r="14" spans="1:20" ht="119.25" customHeight="1">
      <c r="A14" s="14"/>
      <c r="B14" s="140"/>
      <c r="C14" s="93" t="s">
        <v>266</v>
      </c>
      <c r="D14" s="63" t="s">
        <v>45</v>
      </c>
      <c r="E14" s="37" t="s">
        <v>181</v>
      </c>
      <c r="F14" s="18">
        <v>1</v>
      </c>
      <c r="G14" s="18">
        <v>4</v>
      </c>
      <c r="H14" s="18">
        <v>2</v>
      </c>
      <c r="I14" s="18">
        <v>5</v>
      </c>
      <c r="J14" s="18">
        <v>5</v>
      </c>
      <c r="K14" s="18">
        <v>1</v>
      </c>
      <c r="L14" s="18">
        <v>2</v>
      </c>
      <c r="M14" s="18">
        <v>1</v>
      </c>
      <c r="N14" s="18">
        <v>3</v>
      </c>
      <c r="O14" s="18"/>
      <c r="P14" s="19"/>
      <c r="Q14" s="19" t="s">
        <v>219</v>
      </c>
      <c r="R14" s="19"/>
      <c r="S14" s="79">
        <f t="shared" si="1"/>
        <v>24</v>
      </c>
      <c r="T14" s="83">
        <f t="shared" si="0"/>
        <v>2.6666666666666665</v>
      </c>
    </row>
    <row r="15" spans="1:20" ht="201.75" customHeight="1">
      <c r="A15" s="14"/>
      <c r="B15" s="140"/>
      <c r="C15" s="93" t="s">
        <v>267</v>
      </c>
      <c r="D15" s="63" t="s">
        <v>226</v>
      </c>
      <c r="E15" s="37" t="s">
        <v>227</v>
      </c>
      <c r="F15" s="18">
        <v>5</v>
      </c>
      <c r="G15" s="18">
        <v>5</v>
      </c>
      <c r="H15" s="18">
        <v>3</v>
      </c>
      <c r="I15" s="18">
        <v>5</v>
      </c>
      <c r="J15" s="18">
        <v>2</v>
      </c>
      <c r="K15" s="18">
        <v>2</v>
      </c>
      <c r="L15" s="18">
        <v>2</v>
      </c>
      <c r="M15" s="18">
        <v>2</v>
      </c>
      <c r="N15" s="18">
        <v>4</v>
      </c>
      <c r="O15" s="18" t="s">
        <v>219</v>
      </c>
      <c r="P15" s="19"/>
      <c r="Q15" s="19" t="s">
        <v>219</v>
      </c>
      <c r="R15" s="19"/>
      <c r="S15" s="79">
        <f t="shared" si="1"/>
        <v>30</v>
      </c>
      <c r="T15" s="82">
        <f t="shared" si="0"/>
        <v>3.3333333333333335</v>
      </c>
    </row>
    <row r="16" spans="1:20" ht="72.75" customHeight="1">
      <c r="A16" s="14"/>
      <c r="B16" s="140"/>
      <c r="C16" s="93" t="s">
        <v>268</v>
      </c>
      <c r="D16" s="64" t="s">
        <v>48</v>
      </c>
      <c r="E16" s="38" t="s">
        <v>168</v>
      </c>
      <c r="F16" s="18">
        <v>3</v>
      </c>
      <c r="G16" s="18">
        <v>2</v>
      </c>
      <c r="H16" s="18">
        <v>4</v>
      </c>
      <c r="I16" s="18">
        <v>3</v>
      </c>
      <c r="J16" s="18">
        <v>5</v>
      </c>
      <c r="K16" s="18">
        <v>4</v>
      </c>
      <c r="L16" s="18">
        <v>5</v>
      </c>
      <c r="M16" s="18">
        <v>4</v>
      </c>
      <c r="N16" s="18">
        <v>2</v>
      </c>
      <c r="O16" s="18"/>
      <c r="P16" s="19"/>
      <c r="Q16" s="19" t="s">
        <v>219</v>
      </c>
      <c r="R16" s="19"/>
      <c r="S16" s="79">
        <f t="shared" si="1"/>
        <v>32</v>
      </c>
      <c r="T16" s="82">
        <f t="shared" si="0"/>
        <v>3.5555555555555554</v>
      </c>
    </row>
    <row r="17" spans="1:20" ht="69" customHeight="1">
      <c r="A17" s="14"/>
      <c r="B17" s="140"/>
      <c r="C17" s="93" t="s">
        <v>270</v>
      </c>
      <c r="D17" s="63" t="s">
        <v>269</v>
      </c>
      <c r="E17" s="37" t="s">
        <v>208</v>
      </c>
      <c r="F17" s="18">
        <v>5</v>
      </c>
      <c r="G17" s="18">
        <v>6</v>
      </c>
      <c r="H17" s="18">
        <v>4</v>
      </c>
      <c r="I17" s="18">
        <v>5</v>
      </c>
      <c r="J17" s="18">
        <v>3</v>
      </c>
      <c r="K17" s="18">
        <v>4</v>
      </c>
      <c r="L17" s="18">
        <v>4</v>
      </c>
      <c r="M17" s="18">
        <v>4</v>
      </c>
      <c r="N17" s="18">
        <v>4</v>
      </c>
      <c r="O17" s="18"/>
      <c r="P17" s="19"/>
      <c r="Q17" s="19" t="s">
        <v>219</v>
      </c>
      <c r="R17" s="19"/>
      <c r="S17" s="79">
        <f t="shared" si="1"/>
        <v>39</v>
      </c>
      <c r="T17" s="84">
        <f t="shared" si="0"/>
        <v>4.333333333333333</v>
      </c>
    </row>
    <row r="18" spans="1:20" ht="78.75">
      <c r="A18" s="14"/>
      <c r="B18" s="140"/>
      <c r="C18" s="93" t="s">
        <v>271</v>
      </c>
      <c r="D18" s="63" t="s">
        <v>51</v>
      </c>
      <c r="E18" s="37" t="s">
        <v>228</v>
      </c>
      <c r="F18" s="18">
        <v>5</v>
      </c>
      <c r="G18" s="18">
        <v>5</v>
      </c>
      <c r="H18" s="18">
        <v>3</v>
      </c>
      <c r="I18" s="18">
        <v>5</v>
      </c>
      <c r="J18" s="18">
        <v>2</v>
      </c>
      <c r="K18" s="18">
        <v>4</v>
      </c>
      <c r="L18" s="18">
        <v>3</v>
      </c>
      <c r="M18" s="18">
        <v>4</v>
      </c>
      <c r="N18" s="18">
        <v>4</v>
      </c>
      <c r="O18" s="18"/>
      <c r="P18" s="19"/>
      <c r="Q18" s="19" t="s">
        <v>219</v>
      </c>
      <c r="R18" s="19"/>
      <c r="S18" s="79">
        <f t="shared" si="1"/>
        <v>35</v>
      </c>
      <c r="T18" s="82">
        <f t="shared" si="0"/>
        <v>3.8888888888888888</v>
      </c>
    </row>
    <row r="19" spans="1:20" ht="103.5" customHeight="1">
      <c r="A19" s="126" t="s">
        <v>52</v>
      </c>
      <c r="B19" s="140"/>
      <c r="C19" s="93" t="s">
        <v>272</v>
      </c>
      <c r="D19" s="63" t="s">
        <v>53</v>
      </c>
      <c r="E19" s="37" t="s">
        <v>183</v>
      </c>
      <c r="F19" s="18">
        <v>4</v>
      </c>
      <c r="G19" s="18">
        <v>4</v>
      </c>
      <c r="H19" s="18">
        <v>2</v>
      </c>
      <c r="I19" s="18">
        <v>4</v>
      </c>
      <c r="J19" s="18">
        <v>2</v>
      </c>
      <c r="K19" s="18">
        <v>2</v>
      </c>
      <c r="L19" s="18">
        <v>2</v>
      </c>
      <c r="M19" s="18">
        <v>2</v>
      </c>
      <c r="N19" s="18">
        <v>3</v>
      </c>
      <c r="O19" s="18"/>
      <c r="P19" s="19"/>
      <c r="Q19" s="19" t="s">
        <v>219</v>
      </c>
      <c r="R19" s="19"/>
      <c r="S19" s="79">
        <f t="shared" si="1"/>
        <v>25</v>
      </c>
      <c r="T19" s="83">
        <f t="shared" si="0"/>
        <v>2.7777777777777777</v>
      </c>
    </row>
    <row r="20" spans="1:20" ht="110.25">
      <c r="A20" s="127"/>
      <c r="B20" s="140"/>
      <c r="C20" s="93" t="s">
        <v>274</v>
      </c>
      <c r="D20" s="63" t="s">
        <v>54</v>
      </c>
      <c r="E20" s="37" t="s">
        <v>294</v>
      </c>
      <c r="F20" s="18">
        <v>2</v>
      </c>
      <c r="G20" s="18">
        <v>2</v>
      </c>
      <c r="H20" s="18">
        <v>2</v>
      </c>
      <c r="I20" s="18">
        <v>1</v>
      </c>
      <c r="J20" s="18">
        <v>3</v>
      </c>
      <c r="K20" s="76" t="s">
        <v>220</v>
      </c>
      <c r="L20" s="18">
        <v>5</v>
      </c>
      <c r="M20" s="18">
        <v>5</v>
      </c>
      <c r="N20" s="18">
        <v>1</v>
      </c>
      <c r="O20" s="18" t="s">
        <v>219</v>
      </c>
      <c r="P20" s="19"/>
      <c r="Q20" s="19" t="s">
        <v>219</v>
      </c>
      <c r="R20" s="19"/>
      <c r="S20" s="80">
        <f t="shared" si="1"/>
        <v>21</v>
      </c>
      <c r="T20" s="83">
        <f t="shared" si="0"/>
        <v>2.625</v>
      </c>
    </row>
    <row r="21" spans="1:20" ht="72.75" customHeight="1">
      <c r="A21" s="127"/>
      <c r="B21" s="140"/>
      <c r="C21" s="93" t="s">
        <v>273</v>
      </c>
      <c r="D21" s="63" t="s">
        <v>230</v>
      </c>
      <c r="E21" s="37" t="s">
        <v>205</v>
      </c>
      <c r="F21" s="18">
        <v>5</v>
      </c>
      <c r="G21" s="18">
        <v>5</v>
      </c>
      <c r="H21" s="18">
        <v>2</v>
      </c>
      <c r="I21" s="18">
        <v>5</v>
      </c>
      <c r="J21" s="18">
        <v>4</v>
      </c>
      <c r="K21" s="76" t="s">
        <v>220</v>
      </c>
      <c r="L21" s="18">
        <v>4</v>
      </c>
      <c r="M21" s="18">
        <v>3</v>
      </c>
      <c r="N21" s="18">
        <v>4</v>
      </c>
      <c r="O21" s="18"/>
      <c r="P21" s="19"/>
      <c r="Q21" s="19" t="s">
        <v>219</v>
      </c>
      <c r="R21" s="19"/>
      <c r="S21" s="80">
        <f t="shared" si="1"/>
        <v>32</v>
      </c>
      <c r="T21" s="84">
        <f t="shared" si="0"/>
        <v>4</v>
      </c>
    </row>
    <row r="22" spans="1:20" ht="68.25" customHeight="1">
      <c r="A22" s="127"/>
      <c r="B22" s="128" t="s">
        <v>288</v>
      </c>
      <c r="C22" s="94" t="s">
        <v>275</v>
      </c>
      <c r="D22" s="53" t="s">
        <v>231</v>
      </c>
      <c r="E22" s="39" t="s">
        <v>303</v>
      </c>
      <c r="F22" s="18">
        <v>4</v>
      </c>
      <c r="G22" s="18">
        <v>4</v>
      </c>
      <c r="H22" s="18">
        <v>3</v>
      </c>
      <c r="I22" s="18">
        <v>4</v>
      </c>
      <c r="J22" s="18">
        <v>5</v>
      </c>
      <c r="K22" s="18">
        <v>3</v>
      </c>
      <c r="L22" s="18">
        <v>5</v>
      </c>
      <c r="M22" s="18">
        <v>5</v>
      </c>
      <c r="N22" s="18">
        <v>5</v>
      </c>
      <c r="O22" s="18"/>
      <c r="P22" s="19"/>
      <c r="Q22" s="19" t="s">
        <v>219</v>
      </c>
      <c r="R22" s="19"/>
      <c r="S22" s="79">
        <f t="shared" si="1"/>
        <v>38</v>
      </c>
      <c r="T22" s="84">
        <f t="shared" si="0"/>
        <v>4.2222222222222223</v>
      </c>
    </row>
    <row r="23" spans="1:20" ht="68.25" customHeight="1">
      <c r="A23" s="124"/>
      <c r="B23" s="128"/>
      <c r="C23" s="94" t="s">
        <v>319</v>
      </c>
      <c r="D23" s="53" t="s">
        <v>321</v>
      </c>
      <c r="E23" s="39" t="s">
        <v>320</v>
      </c>
      <c r="F23" s="18">
        <v>6</v>
      </c>
      <c r="G23" s="18">
        <v>6</v>
      </c>
      <c r="H23" s="18">
        <v>6</v>
      </c>
      <c r="I23" s="18">
        <v>6</v>
      </c>
      <c r="J23" s="18">
        <v>6</v>
      </c>
      <c r="K23" s="18">
        <v>4</v>
      </c>
      <c r="L23" s="18">
        <v>6</v>
      </c>
      <c r="M23" s="18">
        <v>6</v>
      </c>
      <c r="N23" s="18">
        <v>6</v>
      </c>
      <c r="O23" s="18"/>
      <c r="P23" s="19"/>
      <c r="Q23" s="19"/>
      <c r="R23" s="19"/>
      <c r="S23" s="79">
        <f t="shared" si="1"/>
        <v>52</v>
      </c>
      <c r="T23" s="84"/>
    </row>
    <row r="24" spans="1:20" ht="76.5" customHeight="1">
      <c r="A24" s="122"/>
      <c r="B24" s="128"/>
      <c r="C24" s="94" t="s">
        <v>305</v>
      </c>
      <c r="D24" s="53" t="s">
        <v>306</v>
      </c>
      <c r="E24" s="39" t="s">
        <v>307</v>
      </c>
      <c r="F24" s="18">
        <v>5</v>
      </c>
      <c r="G24" s="18">
        <v>2</v>
      </c>
      <c r="H24" s="18">
        <v>2</v>
      </c>
      <c r="I24" s="18">
        <v>4</v>
      </c>
      <c r="J24" s="18">
        <v>5</v>
      </c>
      <c r="K24" s="18">
        <v>2</v>
      </c>
      <c r="L24" s="18">
        <v>4</v>
      </c>
      <c r="M24" s="18">
        <v>2</v>
      </c>
      <c r="N24" s="18">
        <v>5</v>
      </c>
      <c r="O24" s="18"/>
      <c r="P24" s="19"/>
      <c r="Q24" s="19"/>
      <c r="R24" s="19"/>
      <c r="S24" s="79">
        <f t="shared" si="1"/>
        <v>31</v>
      </c>
      <c r="T24" s="84">
        <v>3.88</v>
      </c>
    </row>
    <row r="25" spans="1:20" ht="63" customHeight="1">
      <c r="A25" s="122"/>
      <c r="B25" s="128"/>
      <c r="C25" s="94" t="s">
        <v>308</v>
      </c>
      <c r="D25" s="53" t="s">
        <v>309</v>
      </c>
      <c r="E25" s="39" t="s">
        <v>310</v>
      </c>
      <c r="F25" s="18">
        <v>5</v>
      </c>
      <c r="G25" s="18">
        <v>2</v>
      </c>
      <c r="H25" s="18">
        <v>6</v>
      </c>
      <c r="I25" s="18">
        <v>5</v>
      </c>
      <c r="J25" s="18">
        <v>6</v>
      </c>
      <c r="K25" s="18">
        <v>4</v>
      </c>
      <c r="L25" s="18">
        <v>6</v>
      </c>
      <c r="M25" s="18">
        <v>6</v>
      </c>
      <c r="N25" s="18">
        <v>5</v>
      </c>
      <c r="O25" s="18"/>
      <c r="P25" s="19"/>
      <c r="Q25" s="19"/>
      <c r="R25" s="19"/>
      <c r="S25" s="79">
        <f t="shared" si="1"/>
        <v>45</v>
      </c>
      <c r="T25" s="84"/>
    </row>
    <row r="26" spans="1:20" ht="63" customHeight="1">
      <c r="A26" s="122"/>
      <c r="B26" s="128"/>
      <c r="C26" s="94" t="s">
        <v>311</v>
      </c>
      <c r="D26" s="53" t="s">
        <v>312</v>
      </c>
      <c r="E26" s="39" t="s">
        <v>313</v>
      </c>
      <c r="F26" s="18">
        <v>5</v>
      </c>
      <c r="G26" s="18">
        <v>2</v>
      </c>
      <c r="H26" s="18">
        <v>1</v>
      </c>
      <c r="I26" s="18">
        <v>5</v>
      </c>
      <c r="J26" s="18">
        <v>4</v>
      </c>
      <c r="K26" s="18">
        <v>1</v>
      </c>
      <c r="L26" s="18">
        <v>1</v>
      </c>
      <c r="M26" s="18">
        <v>3</v>
      </c>
      <c r="N26" s="18">
        <v>6</v>
      </c>
      <c r="O26" s="18"/>
      <c r="P26" s="19"/>
      <c r="Q26" s="19"/>
      <c r="R26" s="19"/>
      <c r="S26" s="79">
        <f t="shared" si="1"/>
        <v>28</v>
      </c>
      <c r="T26" s="84"/>
    </row>
    <row r="27" spans="1:20" ht="63" customHeight="1">
      <c r="A27" s="123"/>
      <c r="B27" s="128"/>
      <c r="C27" s="94" t="s">
        <v>314</v>
      </c>
      <c r="D27" s="53" t="s">
        <v>315</v>
      </c>
      <c r="E27" s="39" t="s">
        <v>316</v>
      </c>
      <c r="F27" s="18">
        <v>5</v>
      </c>
      <c r="G27" s="18">
        <v>3</v>
      </c>
      <c r="H27" s="18">
        <v>4</v>
      </c>
      <c r="I27" s="18">
        <v>5</v>
      </c>
      <c r="J27" s="18">
        <v>4</v>
      </c>
      <c r="K27" s="18">
        <v>2</v>
      </c>
      <c r="L27" s="18">
        <v>4</v>
      </c>
      <c r="M27" s="18">
        <v>4</v>
      </c>
      <c r="N27" s="18">
        <v>6</v>
      </c>
      <c r="O27" s="18"/>
      <c r="P27" s="19"/>
      <c r="Q27" s="19"/>
      <c r="R27" s="19"/>
      <c r="S27" s="79">
        <f t="shared" si="1"/>
        <v>37</v>
      </c>
      <c r="T27" s="84"/>
    </row>
    <row r="28" spans="1:20" ht="106.5" customHeight="1">
      <c r="A28" s="123"/>
      <c r="B28" s="128"/>
      <c r="C28" s="94" t="s">
        <v>317</v>
      </c>
      <c r="D28" s="53" t="s">
        <v>322</v>
      </c>
      <c r="E28" s="39" t="s">
        <v>318</v>
      </c>
      <c r="F28" s="18">
        <v>6</v>
      </c>
      <c r="G28" s="18">
        <v>2</v>
      </c>
      <c r="H28" s="18">
        <v>6</v>
      </c>
      <c r="I28" s="18">
        <v>6</v>
      </c>
      <c r="J28" s="18">
        <v>6</v>
      </c>
      <c r="K28" s="18">
        <v>5</v>
      </c>
      <c r="L28" s="18">
        <v>6</v>
      </c>
      <c r="M28" s="18">
        <v>6</v>
      </c>
      <c r="N28" s="18">
        <v>6</v>
      </c>
      <c r="O28" s="18"/>
      <c r="P28" s="19"/>
      <c r="Q28" s="19"/>
      <c r="R28" s="19"/>
      <c r="S28" s="79">
        <f t="shared" si="1"/>
        <v>49</v>
      </c>
      <c r="T28" s="84"/>
    </row>
    <row r="29" spans="1:20" ht="106.5" customHeight="1">
      <c r="A29" s="125"/>
      <c r="B29" s="128"/>
      <c r="C29" s="94" t="s">
        <v>326</v>
      </c>
      <c r="D29" s="53" t="s">
        <v>323</v>
      </c>
      <c r="E29" s="39" t="s">
        <v>324</v>
      </c>
      <c r="F29" s="18">
        <v>3</v>
      </c>
      <c r="G29" s="18">
        <v>3</v>
      </c>
      <c r="H29" s="18">
        <v>1</v>
      </c>
      <c r="I29" s="18">
        <v>5</v>
      </c>
      <c r="J29" s="18">
        <v>1</v>
      </c>
      <c r="K29" s="18">
        <v>3</v>
      </c>
      <c r="L29" s="18">
        <v>1</v>
      </c>
      <c r="M29" s="18">
        <v>1</v>
      </c>
      <c r="N29" s="18">
        <v>5</v>
      </c>
      <c r="O29" s="18"/>
      <c r="P29" s="19"/>
      <c r="Q29" s="19"/>
      <c r="R29" s="19"/>
      <c r="S29" s="79">
        <f t="shared" si="1"/>
        <v>23</v>
      </c>
      <c r="T29" s="84"/>
    </row>
    <row r="30" spans="1:20" ht="106.5" customHeight="1">
      <c r="A30" s="125"/>
      <c r="B30" s="128"/>
      <c r="C30" s="94" t="s">
        <v>325</v>
      </c>
      <c r="D30" s="53" t="s">
        <v>327</v>
      </c>
      <c r="E30" s="39" t="s">
        <v>328</v>
      </c>
      <c r="F30" s="18">
        <v>5</v>
      </c>
      <c r="G30" s="18">
        <v>4</v>
      </c>
      <c r="H30" s="18">
        <v>6</v>
      </c>
      <c r="I30" s="18">
        <v>5</v>
      </c>
      <c r="J30" s="18">
        <v>4</v>
      </c>
      <c r="K30" s="18">
        <v>5</v>
      </c>
      <c r="L30" s="18">
        <v>5</v>
      </c>
      <c r="M30" s="18">
        <v>4</v>
      </c>
      <c r="N30" s="18">
        <v>5</v>
      </c>
      <c r="O30" s="18"/>
      <c r="P30" s="19"/>
      <c r="Q30" s="19"/>
      <c r="R30" s="19"/>
      <c r="S30" s="79">
        <f t="shared" si="1"/>
        <v>43</v>
      </c>
      <c r="T30" s="84"/>
    </row>
    <row r="31" spans="1:20" ht="106.5" customHeight="1">
      <c r="A31" s="125"/>
      <c r="B31" s="128"/>
      <c r="C31" s="94" t="s">
        <v>329</v>
      </c>
      <c r="D31" s="53" t="s">
        <v>330</v>
      </c>
      <c r="E31" s="39" t="s">
        <v>331</v>
      </c>
      <c r="F31" s="18">
        <v>4</v>
      </c>
      <c r="G31" s="18">
        <v>3</v>
      </c>
      <c r="H31" s="18">
        <v>5</v>
      </c>
      <c r="I31" s="18">
        <v>4</v>
      </c>
      <c r="J31" s="18">
        <v>2</v>
      </c>
      <c r="K31" s="18">
        <v>6</v>
      </c>
      <c r="L31" s="18">
        <v>1</v>
      </c>
      <c r="M31" s="18">
        <v>1</v>
      </c>
      <c r="N31" s="18">
        <v>3</v>
      </c>
      <c r="O31" s="18"/>
      <c r="P31" s="19"/>
      <c r="Q31" s="19"/>
      <c r="R31" s="19"/>
      <c r="S31" s="79">
        <f t="shared" si="1"/>
        <v>29</v>
      </c>
      <c r="T31" s="84"/>
    </row>
    <row r="32" spans="1:20" ht="183" customHeight="1">
      <c r="A32" s="29"/>
      <c r="B32" s="128"/>
      <c r="C32" s="94" t="s">
        <v>276</v>
      </c>
      <c r="D32" s="53" t="s">
        <v>233</v>
      </c>
      <c r="E32" s="39" t="s">
        <v>235</v>
      </c>
      <c r="F32" s="18">
        <v>5</v>
      </c>
      <c r="G32" s="18">
        <v>5</v>
      </c>
      <c r="H32" s="18">
        <v>4</v>
      </c>
      <c r="I32" s="18">
        <v>5</v>
      </c>
      <c r="J32" s="18">
        <v>5</v>
      </c>
      <c r="K32" s="18">
        <v>5</v>
      </c>
      <c r="L32" s="18">
        <v>2</v>
      </c>
      <c r="M32" s="18">
        <v>2</v>
      </c>
      <c r="N32" s="18">
        <v>5</v>
      </c>
      <c r="O32" s="18"/>
      <c r="P32" s="19"/>
      <c r="Q32" s="19" t="s">
        <v>219</v>
      </c>
      <c r="R32" s="19"/>
      <c r="S32" s="79">
        <f t="shared" si="1"/>
        <v>38</v>
      </c>
      <c r="T32" s="84">
        <f t="shared" si="0"/>
        <v>4.2222222222222223</v>
      </c>
    </row>
    <row r="33" spans="1:20" ht="48.75" customHeight="1">
      <c r="A33" s="29"/>
      <c r="B33" s="128"/>
      <c r="C33" s="94" t="s">
        <v>332</v>
      </c>
      <c r="D33" s="53" t="s">
        <v>333</v>
      </c>
      <c r="E33" s="39" t="s">
        <v>334</v>
      </c>
      <c r="F33" s="18">
        <v>5</v>
      </c>
      <c r="G33" s="18">
        <v>3</v>
      </c>
      <c r="H33" s="18">
        <v>4</v>
      </c>
      <c r="I33" s="18">
        <v>5</v>
      </c>
      <c r="J33" s="18">
        <v>5</v>
      </c>
      <c r="K33" s="18">
        <v>5</v>
      </c>
      <c r="L33" s="18">
        <v>6</v>
      </c>
      <c r="M33" s="18">
        <v>5</v>
      </c>
      <c r="N33" s="18">
        <v>5</v>
      </c>
      <c r="O33" s="18"/>
      <c r="P33" s="19"/>
      <c r="Q33" s="19"/>
      <c r="R33" s="19"/>
      <c r="S33" s="79">
        <f t="shared" si="1"/>
        <v>43</v>
      </c>
      <c r="T33" s="84"/>
    </row>
    <row r="34" spans="1:20" ht="78.75">
      <c r="A34" s="14"/>
      <c r="B34" s="128"/>
      <c r="C34" s="94" t="s">
        <v>277</v>
      </c>
      <c r="D34" s="53" t="s">
        <v>236</v>
      </c>
      <c r="E34" s="39" t="s">
        <v>169</v>
      </c>
      <c r="F34" s="18">
        <v>2</v>
      </c>
      <c r="G34" s="18">
        <v>2</v>
      </c>
      <c r="H34" s="18">
        <v>5</v>
      </c>
      <c r="I34" s="18">
        <v>2</v>
      </c>
      <c r="J34" s="18">
        <v>2</v>
      </c>
      <c r="K34" s="18">
        <v>4</v>
      </c>
      <c r="L34" s="18">
        <v>2</v>
      </c>
      <c r="M34" s="18">
        <v>3</v>
      </c>
      <c r="N34" s="18">
        <v>1</v>
      </c>
      <c r="O34" s="18"/>
      <c r="P34" s="71" t="s">
        <v>237</v>
      </c>
      <c r="Q34" s="19" t="s">
        <v>219</v>
      </c>
      <c r="R34" s="19"/>
      <c r="S34" s="79">
        <f t="shared" si="1"/>
        <v>23</v>
      </c>
      <c r="T34" s="83">
        <f t="shared" si="0"/>
        <v>2.5555555555555554</v>
      </c>
    </row>
    <row r="35" spans="1:20" ht="88.5" customHeight="1">
      <c r="A35" s="14"/>
      <c r="B35" s="128"/>
      <c r="C35" s="94" t="s">
        <v>278</v>
      </c>
      <c r="D35" s="53" t="s">
        <v>63</v>
      </c>
      <c r="E35" s="39" t="s">
        <v>213</v>
      </c>
      <c r="F35" s="18">
        <v>5</v>
      </c>
      <c r="G35" s="18">
        <v>6</v>
      </c>
      <c r="H35" s="18">
        <v>4</v>
      </c>
      <c r="I35" s="18">
        <v>5</v>
      </c>
      <c r="J35" s="18">
        <v>2</v>
      </c>
      <c r="K35" s="18">
        <v>4</v>
      </c>
      <c r="L35" s="18">
        <v>3</v>
      </c>
      <c r="M35" s="18">
        <v>4</v>
      </c>
      <c r="N35" s="18">
        <v>4</v>
      </c>
      <c r="O35" s="18"/>
      <c r="P35" s="19"/>
      <c r="Q35" s="19" t="s">
        <v>219</v>
      </c>
      <c r="R35" s="19"/>
      <c r="S35" s="79">
        <f t="shared" si="1"/>
        <v>37</v>
      </c>
      <c r="T35" s="84">
        <f t="shared" si="0"/>
        <v>4.1111111111111107</v>
      </c>
    </row>
    <row r="36" spans="1:20" ht="70.5" customHeight="1">
      <c r="A36" s="14"/>
      <c r="B36" s="128"/>
      <c r="C36" s="94" t="s">
        <v>279</v>
      </c>
      <c r="D36" s="53" t="s">
        <v>64</v>
      </c>
      <c r="E36" s="39" t="s">
        <v>147</v>
      </c>
      <c r="F36" s="18">
        <v>5</v>
      </c>
      <c r="G36" s="18">
        <v>5</v>
      </c>
      <c r="H36" s="18">
        <v>4</v>
      </c>
      <c r="I36" s="18">
        <v>5</v>
      </c>
      <c r="J36" s="18">
        <v>3</v>
      </c>
      <c r="K36" s="76" t="s">
        <v>220</v>
      </c>
      <c r="L36" s="18">
        <v>1</v>
      </c>
      <c r="M36" s="18">
        <v>1</v>
      </c>
      <c r="N36" s="18">
        <v>3</v>
      </c>
      <c r="O36" s="18"/>
      <c r="P36" s="19"/>
      <c r="Q36" s="19" t="s">
        <v>219</v>
      </c>
      <c r="R36" s="19"/>
      <c r="S36" s="80">
        <f t="shared" si="1"/>
        <v>27</v>
      </c>
      <c r="T36" s="82">
        <f t="shared" si="0"/>
        <v>3.375</v>
      </c>
    </row>
    <row r="37" spans="1:20" ht="57" customHeight="1">
      <c r="A37" s="14"/>
      <c r="B37" s="128"/>
      <c r="C37" s="94" t="s">
        <v>280</v>
      </c>
      <c r="D37" s="53" t="s">
        <v>65</v>
      </c>
      <c r="E37" s="39" t="s">
        <v>209</v>
      </c>
      <c r="F37" s="18">
        <v>2</v>
      </c>
      <c r="G37" s="18">
        <v>2</v>
      </c>
      <c r="H37" s="18">
        <v>3</v>
      </c>
      <c r="I37" s="18">
        <v>3</v>
      </c>
      <c r="J37" s="18">
        <v>2</v>
      </c>
      <c r="K37" s="18">
        <v>3</v>
      </c>
      <c r="L37" s="18">
        <v>5</v>
      </c>
      <c r="M37" s="18">
        <v>5</v>
      </c>
      <c r="N37" s="18">
        <v>3</v>
      </c>
      <c r="O37" s="18"/>
      <c r="P37" s="19"/>
      <c r="Q37" s="19" t="s">
        <v>219</v>
      </c>
      <c r="R37" s="19"/>
      <c r="S37" s="79">
        <f t="shared" si="1"/>
        <v>28</v>
      </c>
      <c r="T37" s="82">
        <f t="shared" si="0"/>
        <v>3.1111111111111112</v>
      </c>
    </row>
    <row r="38" spans="1:20" ht="88.5" customHeight="1">
      <c r="A38" s="14"/>
      <c r="B38" s="128"/>
      <c r="C38" s="94" t="s">
        <v>281</v>
      </c>
      <c r="D38" s="53" t="s">
        <v>238</v>
      </c>
      <c r="E38" s="39" t="s">
        <v>304</v>
      </c>
      <c r="F38" s="18">
        <v>5</v>
      </c>
      <c r="G38" s="18">
        <v>5</v>
      </c>
      <c r="H38" s="18">
        <v>3</v>
      </c>
      <c r="I38" s="18">
        <v>5</v>
      </c>
      <c r="J38" s="18">
        <v>2</v>
      </c>
      <c r="K38" s="18">
        <v>4</v>
      </c>
      <c r="L38" s="18">
        <v>3</v>
      </c>
      <c r="M38" s="18">
        <v>3</v>
      </c>
      <c r="N38" s="18">
        <v>5</v>
      </c>
      <c r="O38" s="18"/>
      <c r="P38" s="19"/>
      <c r="Q38" s="19" t="s">
        <v>219</v>
      </c>
      <c r="R38" s="19"/>
      <c r="S38" s="79">
        <f t="shared" si="1"/>
        <v>35</v>
      </c>
      <c r="T38" s="82">
        <f t="shared" si="0"/>
        <v>3.8888888888888888</v>
      </c>
    </row>
    <row r="39" spans="1:20" ht="141.75">
      <c r="A39" s="14"/>
      <c r="B39" s="128"/>
      <c r="C39" s="94"/>
      <c r="D39" s="53"/>
      <c r="E39" s="39"/>
      <c r="F39" s="18"/>
      <c r="G39" s="18"/>
      <c r="H39" s="18"/>
      <c r="I39" s="18"/>
      <c r="J39" s="18"/>
      <c r="K39" s="18"/>
      <c r="L39" s="18"/>
      <c r="M39" s="18"/>
      <c r="N39" s="18"/>
      <c r="O39" s="18"/>
      <c r="P39" s="19"/>
      <c r="Q39" s="19"/>
      <c r="R39" s="71" t="s">
        <v>297</v>
      </c>
      <c r="S39" s="79"/>
      <c r="T39" s="83"/>
    </row>
    <row r="40" spans="1:20" ht="107.25" customHeight="1">
      <c r="A40" s="97"/>
      <c r="B40" s="107"/>
      <c r="C40" s="108" t="s">
        <v>283</v>
      </c>
      <c r="D40" s="108" t="s">
        <v>82</v>
      </c>
      <c r="E40" s="108" t="s">
        <v>189</v>
      </c>
      <c r="F40" s="98">
        <v>5</v>
      </c>
      <c r="G40" s="99" t="s">
        <v>220</v>
      </c>
      <c r="H40" s="98">
        <v>2</v>
      </c>
      <c r="I40" s="98">
        <v>5</v>
      </c>
      <c r="J40" s="98">
        <v>4</v>
      </c>
      <c r="K40" s="99" t="s">
        <v>220</v>
      </c>
      <c r="L40" s="98">
        <v>3</v>
      </c>
      <c r="M40" s="98">
        <v>3</v>
      </c>
      <c r="N40" s="98">
        <v>5</v>
      </c>
      <c r="O40" s="98"/>
      <c r="P40" s="100"/>
      <c r="Q40" s="100" t="s">
        <v>219</v>
      </c>
      <c r="R40" s="100"/>
      <c r="S40" s="101">
        <v>27</v>
      </c>
      <c r="T40" s="102">
        <v>3.86</v>
      </c>
    </row>
    <row r="41" spans="1:20" ht="95.25" customHeight="1">
      <c r="A41" s="97"/>
      <c r="B41" s="107"/>
      <c r="C41" s="109" t="s">
        <v>284</v>
      </c>
      <c r="D41" s="108" t="s">
        <v>85</v>
      </c>
      <c r="E41" s="108" t="s">
        <v>190</v>
      </c>
      <c r="F41" s="103">
        <v>5</v>
      </c>
      <c r="G41" s="103">
        <v>5</v>
      </c>
      <c r="H41" s="103">
        <v>3</v>
      </c>
      <c r="I41" s="103">
        <v>5</v>
      </c>
      <c r="J41" s="103">
        <v>2</v>
      </c>
      <c r="K41" s="103">
        <v>3</v>
      </c>
      <c r="L41" s="103">
        <v>3</v>
      </c>
      <c r="M41" s="103">
        <v>3</v>
      </c>
      <c r="N41" s="103">
        <v>5</v>
      </c>
      <c r="O41" s="103"/>
      <c r="P41" s="104"/>
      <c r="Q41" s="104" t="s">
        <v>219</v>
      </c>
      <c r="R41" s="104"/>
      <c r="S41" s="105">
        <v>34</v>
      </c>
      <c r="T41" s="106">
        <v>3.78</v>
      </c>
    </row>
    <row r="42" spans="1:20" ht="168.75" customHeight="1">
      <c r="A42" s="14"/>
      <c r="B42" s="129" t="s">
        <v>77</v>
      </c>
      <c r="C42" s="86" t="s">
        <v>282</v>
      </c>
      <c r="D42" s="60" t="s">
        <v>78</v>
      </c>
      <c r="E42" s="40" t="s">
        <v>214</v>
      </c>
      <c r="F42" s="16">
        <v>3</v>
      </c>
      <c r="G42" s="16">
        <v>2</v>
      </c>
      <c r="H42" s="16">
        <v>3</v>
      </c>
      <c r="I42" s="16">
        <v>2</v>
      </c>
      <c r="J42" s="16">
        <v>5</v>
      </c>
      <c r="K42" s="16">
        <v>4</v>
      </c>
      <c r="L42" s="16">
        <v>2</v>
      </c>
      <c r="M42" s="16">
        <v>2</v>
      </c>
      <c r="N42" s="16">
        <v>3</v>
      </c>
      <c r="O42" s="44"/>
      <c r="P42" s="44"/>
      <c r="Q42" s="44" t="s">
        <v>219</v>
      </c>
      <c r="R42" s="44"/>
      <c r="S42" s="79">
        <f t="shared" ref="S42:S54" si="2">SUM(F42:N42)</f>
        <v>26</v>
      </c>
      <c r="T42" s="83">
        <f t="shared" si="0"/>
        <v>2.8888888888888888</v>
      </c>
    </row>
    <row r="43" spans="1:20" ht="171.75" customHeight="1">
      <c r="A43" s="97"/>
      <c r="B43" s="138"/>
      <c r="C43" s="119" t="s">
        <v>265</v>
      </c>
      <c r="D43" s="114" t="s">
        <v>44</v>
      </c>
      <c r="E43" s="115" t="s">
        <v>295</v>
      </c>
      <c r="F43" s="98">
        <v>3</v>
      </c>
      <c r="G43" s="98">
        <v>3</v>
      </c>
      <c r="H43" s="98">
        <v>2</v>
      </c>
      <c r="I43" s="98">
        <v>4</v>
      </c>
      <c r="J43" s="98">
        <v>5</v>
      </c>
      <c r="K43" s="98">
        <v>4</v>
      </c>
      <c r="L43" s="98">
        <v>3</v>
      </c>
      <c r="M43" s="98">
        <v>1</v>
      </c>
      <c r="N43" s="98">
        <v>4</v>
      </c>
      <c r="O43" s="98"/>
      <c r="P43" s="100"/>
      <c r="Q43" s="100" t="s">
        <v>219</v>
      </c>
      <c r="R43" s="100"/>
      <c r="S43" s="112">
        <v>29</v>
      </c>
      <c r="T43" s="102">
        <v>3.22</v>
      </c>
    </row>
    <row r="44" spans="1:20" ht="123.75" customHeight="1">
      <c r="A44" s="97"/>
      <c r="B44" s="138"/>
      <c r="C44" s="119" t="s">
        <v>266</v>
      </c>
      <c r="D44" s="116" t="s">
        <v>45</v>
      </c>
      <c r="E44" s="117" t="s">
        <v>181</v>
      </c>
      <c r="F44" s="103">
        <v>1</v>
      </c>
      <c r="G44" s="103">
        <v>4</v>
      </c>
      <c r="H44" s="103">
        <v>2</v>
      </c>
      <c r="I44" s="103">
        <v>5</v>
      </c>
      <c r="J44" s="103">
        <v>5</v>
      </c>
      <c r="K44" s="103">
        <v>1</v>
      </c>
      <c r="L44" s="103">
        <v>2</v>
      </c>
      <c r="M44" s="103">
        <v>1</v>
      </c>
      <c r="N44" s="103">
        <v>3</v>
      </c>
      <c r="O44" s="103"/>
      <c r="P44" s="104"/>
      <c r="Q44" s="104" t="s">
        <v>219</v>
      </c>
      <c r="R44" s="104"/>
      <c r="S44" s="105">
        <v>24</v>
      </c>
      <c r="T44" s="113">
        <v>2.67</v>
      </c>
    </row>
    <row r="45" spans="1:20" ht="78.75">
      <c r="A45" s="14"/>
      <c r="B45" s="138"/>
      <c r="C45" s="86" t="s">
        <v>283</v>
      </c>
      <c r="D45" s="60" t="s">
        <v>82</v>
      </c>
      <c r="E45" s="40" t="s">
        <v>189</v>
      </c>
      <c r="F45" s="18">
        <v>5</v>
      </c>
      <c r="G45" s="76" t="s">
        <v>220</v>
      </c>
      <c r="H45" s="18">
        <v>2</v>
      </c>
      <c r="I45" s="18">
        <v>5</v>
      </c>
      <c r="J45" s="18">
        <v>4</v>
      </c>
      <c r="K45" s="76" t="s">
        <v>220</v>
      </c>
      <c r="L45" s="18">
        <v>3</v>
      </c>
      <c r="M45" s="18">
        <v>3</v>
      </c>
      <c r="N45" s="18">
        <v>5</v>
      </c>
      <c r="O45" s="18"/>
      <c r="P45" s="19"/>
      <c r="Q45" s="19" t="s">
        <v>219</v>
      </c>
      <c r="R45" s="19"/>
      <c r="S45" s="80">
        <f t="shared" si="2"/>
        <v>27</v>
      </c>
      <c r="T45" s="82">
        <f t="shared" si="0"/>
        <v>3.8571428571428572</v>
      </c>
    </row>
    <row r="46" spans="1:20" ht="78.75">
      <c r="A46" s="14"/>
      <c r="B46" s="138"/>
      <c r="C46" s="86" t="s">
        <v>284</v>
      </c>
      <c r="D46" s="60" t="s">
        <v>85</v>
      </c>
      <c r="E46" s="40" t="s">
        <v>190</v>
      </c>
      <c r="F46" s="18">
        <v>5</v>
      </c>
      <c r="G46" s="18">
        <v>5</v>
      </c>
      <c r="H46" s="18">
        <v>3</v>
      </c>
      <c r="I46" s="18">
        <v>5</v>
      </c>
      <c r="J46" s="18">
        <v>2</v>
      </c>
      <c r="K46" s="18">
        <v>3</v>
      </c>
      <c r="L46" s="18">
        <v>3</v>
      </c>
      <c r="M46" s="18">
        <v>3</v>
      </c>
      <c r="N46" s="18">
        <v>5</v>
      </c>
      <c r="O46" s="18"/>
      <c r="P46" s="19"/>
      <c r="Q46" s="19" t="s">
        <v>219</v>
      </c>
      <c r="R46" s="19"/>
      <c r="S46" s="79">
        <f t="shared" si="2"/>
        <v>34</v>
      </c>
      <c r="T46" s="82">
        <f t="shared" si="0"/>
        <v>3.7777777777777777</v>
      </c>
    </row>
    <row r="47" spans="1:20" ht="130.5" customHeight="1">
      <c r="A47" s="14"/>
      <c r="B47" s="138"/>
      <c r="C47" s="86" t="s">
        <v>285</v>
      </c>
      <c r="D47" s="65" t="s">
        <v>86</v>
      </c>
      <c r="E47" s="41" t="s">
        <v>217</v>
      </c>
      <c r="F47" s="44">
        <v>3</v>
      </c>
      <c r="G47" s="44">
        <v>3</v>
      </c>
      <c r="H47" s="44">
        <v>3</v>
      </c>
      <c r="I47" s="44">
        <v>3</v>
      </c>
      <c r="J47" s="44">
        <v>2</v>
      </c>
      <c r="K47" s="77" t="s">
        <v>220</v>
      </c>
      <c r="L47" s="44">
        <v>3</v>
      </c>
      <c r="M47" s="44">
        <v>3</v>
      </c>
      <c r="N47" s="44">
        <v>3</v>
      </c>
      <c r="O47" s="44"/>
      <c r="P47" s="44"/>
      <c r="Q47" s="44" t="s">
        <v>219</v>
      </c>
      <c r="R47" s="44"/>
      <c r="S47" s="79">
        <f t="shared" si="2"/>
        <v>23</v>
      </c>
      <c r="T47" s="83">
        <f t="shared" si="0"/>
        <v>2.875</v>
      </c>
    </row>
    <row r="48" spans="1:20" ht="63">
      <c r="A48" s="14"/>
      <c r="B48" s="138"/>
      <c r="C48" s="86" t="s">
        <v>286</v>
      </c>
      <c r="D48" s="65" t="s">
        <v>87</v>
      </c>
      <c r="E48" s="41" t="s">
        <v>218</v>
      </c>
      <c r="F48" s="44">
        <v>3</v>
      </c>
      <c r="G48" s="44">
        <v>3</v>
      </c>
      <c r="H48" s="44">
        <v>3</v>
      </c>
      <c r="I48" s="44">
        <v>3</v>
      </c>
      <c r="J48" s="44">
        <v>2</v>
      </c>
      <c r="K48" s="44">
        <v>3</v>
      </c>
      <c r="L48" s="44">
        <v>2</v>
      </c>
      <c r="M48" s="44">
        <v>2</v>
      </c>
      <c r="N48" s="44">
        <v>3</v>
      </c>
      <c r="O48" s="44"/>
      <c r="P48" s="44"/>
      <c r="Q48" s="44" t="s">
        <v>219</v>
      </c>
      <c r="R48" s="44"/>
      <c r="S48" s="79">
        <f t="shared" si="2"/>
        <v>24</v>
      </c>
      <c r="T48" s="83">
        <f t="shared" si="0"/>
        <v>2.6666666666666665</v>
      </c>
    </row>
    <row r="49" spans="1:20" ht="94.5">
      <c r="A49" s="14"/>
      <c r="B49" s="138"/>
      <c r="C49" s="86" t="s">
        <v>287</v>
      </c>
      <c r="D49" s="65" t="s">
        <v>90</v>
      </c>
      <c r="E49" s="41" t="s">
        <v>175</v>
      </c>
      <c r="F49" s="44">
        <v>3</v>
      </c>
      <c r="G49" s="44">
        <v>3</v>
      </c>
      <c r="H49" s="77" t="s">
        <v>220</v>
      </c>
      <c r="I49" s="44">
        <v>2</v>
      </c>
      <c r="J49" s="44">
        <v>3</v>
      </c>
      <c r="K49" s="44">
        <v>2</v>
      </c>
      <c r="L49" s="44">
        <v>4</v>
      </c>
      <c r="M49" s="44">
        <v>3</v>
      </c>
      <c r="N49" s="44">
        <v>3</v>
      </c>
      <c r="O49" s="44"/>
      <c r="P49" s="44"/>
      <c r="Q49" s="44" t="s">
        <v>219</v>
      </c>
      <c r="R49" s="44"/>
      <c r="S49" s="80">
        <f t="shared" si="2"/>
        <v>23</v>
      </c>
      <c r="T49" s="83">
        <f t="shared" si="0"/>
        <v>2.875</v>
      </c>
    </row>
    <row r="50" spans="1:20" ht="21">
      <c r="A50" s="118"/>
      <c r="B50" s="138"/>
      <c r="C50" s="50" t="s">
        <v>296</v>
      </c>
      <c r="D50" s="72"/>
      <c r="E50" s="50"/>
      <c r="F50" s="51"/>
      <c r="G50" s="51"/>
      <c r="H50" s="51"/>
      <c r="I50" s="51"/>
      <c r="J50" s="51"/>
      <c r="K50" s="51"/>
      <c r="L50" s="51"/>
      <c r="M50" s="51"/>
      <c r="N50" s="51"/>
      <c r="O50" s="50"/>
      <c r="P50" s="50"/>
      <c r="Q50" s="50"/>
      <c r="R50" s="50"/>
      <c r="S50" s="79"/>
      <c r="T50" s="83"/>
    </row>
    <row r="51" spans="1:20" ht="91.5" customHeight="1">
      <c r="A51" s="14"/>
      <c r="B51" s="138"/>
      <c r="C51" s="85" t="s">
        <v>289</v>
      </c>
      <c r="D51" s="90" t="s">
        <v>81</v>
      </c>
      <c r="E51" s="85" t="s">
        <v>241</v>
      </c>
      <c r="F51" s="74">
        <v>3</v>
      </c>
      <c r="G51" s="74">
        <v>2</v>
      </c>
      <c r="H51" s="74">
        <v>5</v>
      </c>
      <c r="I51" s="74">
        <v>2</v>
      </c>
      <c r="J51" s="74">
        <v>4</v>
      </c>
      <c r="K51" s="74">
        <v>5</v>
      </c>
      <c r="L51" s="74">
        <v>5</v>
      </c>
      <c r="M51" s="74">
        <v>5</v>
      </c>
      <c r="N51" s="74">
        <v>3</v>
      </c>
      <c r="Q51" s="74" t="s">
        <v>219</v>
      </c>
      <c r="R51" s="42" t="s">
        <v>242</v>
      </c>
      <c r="S51" s="79">
        <f t="shared" si="2"/>
        <v>34</v>
      </c>
      <c r="T51" s="82">
        <f t="shared" si="0"/>
        <v>3.7777777777777777</v>
      </c>
    </row>
    <row r="52" spans="1:20" ht="47.25">
      <c r="A52" s="14"/>
      <c r="B52" s="138"/>
      <c r="C52" s="85" t="s">
        <v>290</v>
      </c>
      <c r="D52" s="90" t="s">
        <v>244</v>
      </c>
      <c r="E52" s="73" t="s">
        <v>243</v>
      </c>
      <c r="F52" s="74">
        <v>4</v>
      </c>
      <c r="G52" s="74">
        <v>4</v>
      </c>
      <c r="H52" s="74">
        <v>5</v>
      </c>
      <c r="I52" s="74">
        <v>4</v>
      </c>
      <c r="J52" s="74">
        <v>4</v>
      </c>
      <c r="K52" s="74">
        <v>3</v>
      </c>
      <c r="L52" s="74">
        <v>4</v>
      </c>
      <c r="M52" s="74">
        <v>4</v>
      </c>
      <c r="N52" s="74">
        <v>4</v>
      </c>
      <c r="Q52" s="74" t="s">
        <v>219</v>
      </c>
      <c r="S52" s="79">
        <f t="shared" si="2"/>
        <v>36</v>
      </c>
      <c r="T52" s="84">
        <f t="shared" si="0"/>
        <v>4</v>
      </c>
    </row>
    <row r="53" spans="1:20" ht="75.75" customHeight="1">
      <c r="A53" s="14"/>
      <c r="B53" s="138"/>
      <c r="C53" s="85" t="s">
        <v>291</v>
      </c>
      <c r="D53" s="90" t="s">
        <v>203</v>
      </c>
      <c r="E53" s="86" t="s">
        <v>245</v>
      </c>
      <c r="F53" s="74">
        <v>5</v>
      </c>
      <c r="G53" s="74">
        <v>3</v>
      </c>
      <c r="H53" s="74">
        <v>5</v>
      </c>
      <c r="I53" s="74">
        <v>3</v>
      </c>
      <c r="J53" s="74">
        <v>5</v>
      </c>
      <c r="K53" s="74">
        <v>2</v>
      </c>
      <c r="L53" s="74">
        <v>5</v>
      </c>
      <c r="M53" s="74">
        <v>5</v>
      </c>
      <c r="N53" s="74">
        <v>4</v>
      </c>
      <c r="Q53" s="74" t="s">
        <v>219</v>
      </c>
      <c r="S53" s="79">
        <f t="shared" si="2"/>
        <v>37</v>
      </c>
      <c r="T53" s="84">
        <f t="shared" si="0"/>
        <v>4.1111111111111107</v>
      </c>
    </row>
    <row r="54" spans="1:20" ht="47.25">
      <c r="A54" s="14"/>
      <c r="B54" s="138"/>
      <c r="C54" s="85" t="s">
        <v>292</v>
      </c>
      <c r="D54" s="90" t="s">
        <v>246</v>
      </c>
      <c r="E54" s="87" t="s">
        <v>247</v>
      </c>
      <c r="F54" s="74">
        <v>5</v>
      </c>
      <c r="G54" s="74">
        <v>5</v>
      </c>
      <c r="H54" s="74">
        <v>5</v>
      </c>
      <c r="I54" s="74">
        <v>3</v>
      </c>
      <c r="J54" s="74">
        <v>3</v>
      </c>
      <c r="K54" s="74">
        <v>4</v>
      </c>
      <c r="L54" s="74">
        <v>5</v>
      </c>
      <c r="M54" s="74">
        <v>4</v>
      </c>
      <c r="N54" s="74">
        <v>4</v>
      </c>
      <c r="Q54" s="74" t="s">
        <v>219</v>
      </c>
      <c r="S54" s="79">
        <f t="shared" si="2"/>
        <v>38</v>
      </c>
      <c r="T54" s="84">
        <f t="shared" si="0"/>
        <v>4.2222222222222223</v>
      </c>
    </row>
  </sheetData>
  <customSheetViews>
    <customSheetView guid="{58847FF7-3082-46F9-8E97-C182E213059E}" scale="60" fitToPage="1" topLeftCell="J41">
      <selection activeCell="D44" sqref="D44"/>
      <pageMargins left="0.75" right="0.75" top="1" bottom="1" header="0.5" footer="0.5"/>
      <pageSetup paperSize="8" scale="33" fitToHeight="0" orientation="landscape" r:id="rId1"/>
    </customSheetView>
    <customSheetView guid="{87A28863-8B31-43F2-A33B-43841A27B4B3}" scale="60" showPageBreaks="1" fitToPage="1" printArea="1" topLeftCell="A41">
      <selection activeCell="D44" sqref="D44"/>
      <pageMargins left="0.75" right="0.75" top="1" bottom="1" header="0.5" footer="0.5"/>
      <pageSetup paperSize="8" scale="33" fitToHeight="0" orientation="landscape" r:id="rId2"/>
    </customSheetView>
  </customSheetViews>
  <mergeCells count="7">
    <mergeCell ref="B42:B54"/>
    <mergeCell ref="B11:B21"/>
    <mergeCell ref="G1:N1"/>
    <mergeCell ref="O1:Q1"/>
    <mergeCell ref="A19:A22"/>
    <mergeCell ref="B22:B39"/>
    <mergeCell ref="B3:B10"/>
  </mergeCells>
  <pageMargins left="0.75" right="0.75" top="1" bottom="1" header="0.5" footer="0.5"/>
  <pageSetup paperSize="8" scale="33" fitToHeight="0" orientation="landscape" r:id="rId3"/>
  <legacy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W43"/>
  <sheetViews>
    <sheetView topLeftCell="A7" workbookViewId="0">
      <selection activeCell="A29" sqref="A29:XFD29"/>
    </sheetView>
  </sheetViews>
  <sheetFormatPr defaultColWidth="11" defaultRowHeight="15.75"/>
  <cols>
    <col min="1" max="1" width="11.5" bestFit="1" customWidth="1"/>
    <col min="2" max="2" width="14.375" customWidth="1"/>
    <col min="3" max="3" width="38.125" customWidth="1"/>
    <col min="4" max="4" width="50.875" customWidth="1"/>
    <col min="5" max="16" width="9.625" customWidth="1"/>
    <col min="17" max="17" width="31.625" bestFit="1" customWidth="1"/>
  </cols>
  <sheetData>
    <row r="1" spans="1:23">
      <c r="A1" s="1"/>
      <c r="B1" s="2"/>
      <c r="C1" s="2"/>
      <c r="D1" s="110" t="s">
        <v>0</v>
      </c>
      <c r="E1" s="89" t="s">
        <v>249</v>
      </c>
      <c r="F1" s="136" t="s">
        <v>250</v>
      </c>
      <c r="G1" s="137"/>
      <c r="H1" s="137"/>
      <c r="I1" s="137"/>
      <c r="J1" s="137"/>
      <c r="K1" s="137"/>
      <c r="L1" s="137"/>
      <c r="M1" s="137"/>
      <c r="N1" s="135" t="s">
        <v>3</v>
      </c>
      <c r="O1" s="131"/>
      <c r="P1" s="131"/>
      <c r="Q1" s="6"/>
      <c r="R1" s="7"/>
      <c r="S1" s="78"/>
    </row>
    <row r="2" spans="1:23" ht="47.25">
      <c r="A2" s="8" t="s">
        <v>4</v>
      </c>
      <c r="B2" s="9" t="s">
        <v>5</v>
      </c>
      <c r="C2" s="91" t="s">
        <v>252</v>
      </c>
      <c r="D2" s="9" t="s">
        <v>251</v>
      </c>
      <c r="E2" s="10" t="s">
        <v>8</v>
      </c>
      <c r="F2" s="10" t="s">
        <v>9</v>
      </c>
      <c r="G2" s="10" t="s">
        <v>10</v>
      </c>
      <c r="H2" s="10" t="s">
        <v>11</v>
      </c>
      <c r="I2" s="11" t="s">
        <v>12</v>
      </c>
      <c r="J2" s="11" t="s">
        <v>13</v>
      </c>
      <c r="K2" s="11" t="s">
        <v>14</v>
      </c>
      <c r="L2" s="10" t="s">
        <v>15</v>
      </c>
      <c r="M2" s="10" t="s">
        <v>16</v>
      </c>
      <c r="N2" s="12" t="s">
        <v>17</v>
      </c>
      <c r="O2" s="11" t="s">
        <v>18</v>
      </c>
      <c r="P2" s="11" t="s">
        <v>223</v>
      </c>
      <c r="Q2" s="11" t="s">
        <v>20</v>
      </c>
      <c r="R2" s="13" t="s">
        <v>21</v>
      </c>
      <c r="S2" s="81" t="s">
        <v>248</v>
      </c>
    </row>
    <row r="3" spans="1:23" ht="47.1" customHeight="1">
      <c r="A3" s="14"/>
      <c r="B3" s="141" t="s">
        <v>22</v>
      </c>
      <c r="C3" s="92" t="s">
        <v>255</v>
      </c>
      <c r="D3" s="62" t="s">
        <v>253</v>
      </c>
      <c r="E3" s="16">
        <v>3</v>
      </c>
      <c r="F3" s="16">
        <v>5</v>
      </c>
      <c r="G3" s="16">
        <v>3</v>
      </c>
      <c r="H3" s="16">
        <v>3</v>
      </c>
      <c r="I3" s="16">
        <v>2</v>
      </c>
      <c r="J3" s="16">
        <v>3</v>
      </c>
      <c r="K3" s="16">
        <v>2</v>
      </c>
      <c r="L3" s="16">
        <v>3</v>
      </c>
      <c r="M3" s="16">
        <v>3</v>
      </c>
      <c r="N3" s="44" t="s">
        <v>219</v>
      </c>
      <c r="O3" s="44"/>
      <c r="P3" s="44"/>
      <c r="Q3" s="44"/>
      <c r="R3" s="79">
        <f>SUM(E3:M3)</f>
        <v>27</v>
      </c>
      <c r="S3" s="82">
        <f>AVERAGE(E3:M3)</f>
        <v>3</v>
      </c>
    </row>
    <row r="4" spans="1:23" ht="47.1" customHeight="1">
      <c r="A4" s="14"/>
      <c r="B4" s="141"/>
      <c r="C4" s="92" t="s">
        <v>254</v>
      </c>
      <c r="D4" s="62" t="s">
        <v>92</v>
      </c>
      <c r="E4" s="16">
        <v>3</v>
      </c>
      <c r="F4" s="16">
        <v>4</v>
      </c>
      <c r="G4" s="16">
        <v>3</v>
      </c>
      <c r="H4" s="16">
        <v>3</v>
      </c>
      <c r="I4" s="16">
        <v>3</v>
      </c>
      <c r="J4" s="16">
        <v>3</v>
      </c>
      <c r="K4" s="16">
        <v>3</v>
      </c>
      <c r="L4" s="16">
        <v>3</v>
      </c>
      <c r="M4" s="16">
        <v>3</v>
      </c>
      <c r="N4" s="44"/>
      <c r="O4" s="44"/>
      <c r="P4" s="44" t="s">
        <v>219</v>
      </c>
      <c r="Q4" s="44"/>
      <c r="R4" s="79">
        <f>SUM(E4:N4)</f>
        <v>28</v>
      </c>
      <c r="S4" s="82">
        <f t="shared" ref="S4:S43" si="0">AVERAGE(E4:M4)</f>
        <v>3.1111111111111112</v>
      </c>
    </row>
    <row r="5" spans="1:23" ht="47.1" customHeight="1">
      <c r="A5" s="14"/>
      <c r="B5" s="141"/>
      <c r="C5" s="92" t="s">
        <v>256</v>
      </c>
      <c r="D5" s="62" t="s">
        <v>25</v>
      </c>
      <c r="E5" s="16">
        <v>5</v>
      </c>
      <c r="F5" s="16">
        <v>5</v>
      </c>
      <c r="G5" s="16">
        <v>4</v>
      </c>
      <c r="H5" s="16">
        <v>5</v>
      </c>
      <c r="I5" s="16">
        <v>2</v>
      </c>
      <c r="J5" s="16">
        <v>3</v>
      </c>
      <c r="K5" s="16">
        <v>3</v>
      </c>
      <c r="L5" s="16">
        <v>3</v>
      </c>
      <c r="M5" s="16">
        <v>4</v>
      </c>
      <c r="N5" s="44" t="s">
        <v>219</v>
      </c>
      <c r="O5" s="44"/>
      <c r="P5" s="44"/>
      <c r="Q5" s="44"/>
      <c r="R5" s="79">
        <f t="shared" ref="R5:R28" si="1">SUM(E5:M5)</f>
        <v>34</v>
      </c>
      <c r="S5" s="82">
        <f t="shared" si="0"/>
        <v>3.7777777777777777</v>
      </c>
    </row>
    <row r="6" spans="1:23" ht="47.1" customHeight="1">
      <c r="A6" s="14"/>
      <c r="B6" s="141"/>
      <c r="C6" s="92" t="s">
        <v>257</v>
      </c>
      <c r="D6" s="62" t="s">
        <v>221</v>
      </c>
      <c r="E6" s="16">
        <v>2</v>
      </c>
      <c r="F6" s="16">
        <v>2</v>
      </c>
      <c r="G6" s="75" t="s">
        <v>220</v>
      </c>
      <c r="H6" s="16">
        <v>4</v>
      </c>
      <c r="I6" s="16">
        <v>2</v>
      </c>
      <c r="J6" s="16">
        <v>2</v>
      </c>
      <c r="K6" s="16">
        <v>2</v>
      </c>
      <c r="L6" s="16">
        <v>2</v>
      </c>
      <c r="M6" s="16">
        <v>2</v>
      </c>
      <c r="N6" s="44" t="s">
        <v>219</v>
      </c>
      <c r="O6" s="44"/>
      <c r="P6" s="44" t="s">
        <v>219</v>
      </c>
      <c r="Q6" s="44"/>
      <c r="R6" s="80">
        <f t="shared" si="1"/>
        <v>18</v>
      </c>
      <c r="S6" s="83">
        <f t="shared" si="0"/>
        <v>2.25</v>
      </c>
    </row>
    <row r="7" spans="1:23" ht="47.1" customHeight="1">
      <c r="A7" s="69"/>
      <c r="B7" s="141"/>
      <c r="C7" s="92" t="s">
        <v>258</v>
      </c>
      <c r="D7" s="62" t="s">
        <v>31</v>
      </c>
      <c r="E7" s="49">
        <v>2</v>
      </c>
      <c r="F7" s="49">
        <v>3</v>
      </c>
      <c r="G7" s="49">
        <v>3</v>
      </c>
      <c r="H7" s="49">
        <v>4</v>
      </c>
      <c r="I7" s="49">
        <v>2</v>
      </c>
      <c r="J7" s="49">
        <v>3</v>
      </c>
      <c r="K7" s="49">
        <v>4</v>
      </c>
      <c r="L7" s="49">
        <v>4</v>
      </c>
      <c r="M7" s="49">
        <v>5</v>
      </c>
      <c r="N7" s="49" t="s">
        <v>219</v>
      </c>
      <c r="O7" s="19"/>
      <c r="P7" s="19"/>
      <c r="Q7" s="19"/>
      <c r="R7" s="79">
        <f t="shared" si="1"/>
        <v>30</v>
      </c>
      <c r="S7" s="82">
        <f t="shared" si="0"/>
        <v>3.3333333333333335</v>
      </c>
      <c r="U7" t="s">
        <v>298</v>
      </c>
    </row>
    <row r="8" spans="1:23" ht="47.1" customHeight="1">
      <c r="A8" s="69"/>
      <c r="B8" s="141"/>
      <c r="C8" s="92" t="s">
        <v>259</v>
      </c>
      <c r="D8" s="62" t="s">
        <v>34</v>
      </c>
      <c r="E8" s="49">
        <v>3</v>
      </c>
      <c r="F8" s="49">
        <v>4</v>
      </c>
      <c r="G8" s="49">
        <v>2</v>
      </c>
      <c r="H8" s="49">
        <v>4</v>
      </c>
      <c r="I8" s="49">
        <v>5</v>
      </c>
      <c r="J8" s="49">
        <v>3</v>
      </c>
      <c r="K8" s="49">
        <v>5</v>
      </c>
      <c r="L8" s="49">
        <v>3</v>
      </c>
      <c r="M8" s="49">
        <v>4</v>
      </c>
      <c r="N8" s="49"/>
      <c r="O8" s="70"/>
      <c r="P8" s="49" t="s">
        <v>219</v>
      </c>
      <c r="Q8" s="19"/>
      <c r="R8" s="79">
        <f t="shared" si="1"/>
        <v>33</v>
      </c>
      <c r="S8" s="82">
        <f t="shared" si="0"/>
        <v>3.6666666666666665</v>
      </c>
      <c r="U8" t="s">
        <v>299</v>
      </c>
    </row>
    <row r="9" spans="1:23" ht="47.1" customHeight="1">
      <c r="A9" s="69"/>
      <c r="B9" s="141"/>
      <c r="C9" s="92" t="s">
        <v>261</v>
      </c>
      <c r="D9" s="62" t="s">
        <v>260</v>
      </c>
      <c r="E9" s="16">
        <v>4</v>
      </c>
      <c r="F9" s="16">
        <v>4</v>
      </c>
      <c r="G9" s="75" t="s">
        <v>220</v>
      </c>
      <c r="H9" s="16">
        <v>4</v>
      </c>
      <c r="I9" s="16">
        <v>5</v>
      </c>
      <c r="J9" s="16">
        <v>2</v>
      </c>
      <c r="K9" s="16">
        <v>4</v>
      </c>
      <c r="L9" s="16">
        <v>4</v>
      </c>
      <c r="M9" s="16">
        <v>4</v>
      </c>
      <c r="N9" s="44"/>
      <c r="O9" s="44"/>
      <c r="P9" s="44" t="s">
        <v>219</v>
      </c>
      <c r="Q9" s="44"/>
      <c r="R9" s="80">
        <f t="shared" si="1"/>
        <v>31</v>
      </c>
      <c r="S9" s="82">
        <f t="shared" si="0"/>
        <v>3.875</v>
      </c>
      <c r="U9" t="s">
        <v>300</v>
      </c>
    </row>
    <row r="10" spans="1:23" ht="47.1" customHeight="1">
      <c r="A10" s="69"/>
      <c r="B10" s="140"/>
      <c r="C10" s="92" t="s">
        <v>262</v>
      </c>
      <c r="D10" s="96" t="s">
        <v>39</v>
      </c>
      <c r="E10" s="18">
        <v>5</v>
      </c>
      <c r="F10" s="18">
        <v>4</v>
      </c>
      <c r="G10" s="18">
        <v>2</v>
      </c>
      <c r="H10" s="18">
        <v>4</v>
      </c>
      <c r="I10" s="18">
        <v>3</v>
      </c>
      <c r="J10" s="18">
        <v>2</v>
      </c>
      <c r="K10" s="18"/>
      <c r="L10" s="18">
        <v>2</v>
      </c>
      <c r="M10" s="18">
        <v>4</v>
      </c>
      <c r="N10" s="18" t="s">
        <v>219</v>
      </c>
      <c r="O10" s="19"/>
      <c r="P10" s="19"/>
      <c r="Q10" s="19"/>
      <c r="R10" s="79">
        <f t="shared" si="1"/>
        <v>26</v>
      </c>
      <c r="S10" s="82">
        <f t="shared" si="0"/>
        <v>3.25</v>
      </c>
      <c r="U10" s="142" t="s">
        <v>301</v>
      </c>
      <c r="V10" s="142"/>
      <c r="W10" s="142"/>
    </row>
    <row r="11" spans="1:23" ht="47.1" customHeight="1">
      <c r="A11" s="69"/>
      <c r="B11" s="139" t="s">
        <v>38</v>
      </c>
      <c r="C11" s="93" t="s">
        <v>263</v>
      </c>
      <c r="D11" s="63" t="s">
        <v>224</v>
      </c>
      <c r="E11" s="18">
        <v>5</v>
      </c>
      <c r="F11" s="18">
        <v>5</v>
      </c>
      <c r="G11" s="18">
        <v>4</v>
      </c>
      <c r="H11" s="18">
        <v>3</v>
      </c>
      <c r="I11" s="18">
        <v>5</v>
      </c>
      <c r="J11" s="18">
        <v>4</v>
      </c>
      <c r="K11" s="18">
        <v>5</v>
      </c>
      <c r="L11" s="18">
        <v>4</v>
      </c>
      <c r="M11" s="18">
        <v>5</v>
      </c>
      <c r="N11" s="18"/>
      <c r="O11" s="19"/>
      <c r="P11" s="19" t="s">
        <v>219</v>
      </c>
      <c r="Q11" s="19"/>
      <c r="R11" s="79">
        <f t="shared" si="1"/>
        <v>40</v>
      </c>
      <c r="S11" s="84">
        <f t="shared" si="0"/>
        <v>4.4444444444444446</v>
      </c>
    </row>
    <row r="12" spans="1:23" ht="47.1" customHeight="1">
      <c r="A12" s="69"/>
      <c r="B12" s="140"/>
      <c r="C12" s="93" t="s">
        <v>264</v>
      </c>
      <c r="D12" s="63" t="s">
        <v>43</v>
      </c>
      <c r="E12" s="18">
        <v>4</v>
      </c>
      <c r="F12" s="18">
        <v>4</v>
      </c>
      <c r="G12" s="18">
        <v>2</v>
      </c>
      <c r="H12" s="18">
        <v>4</v>
      </c>
      <c r="I12" s="18">
        <v>4</v>
      </c>
      <c r="J12" s="76" t="s">
        <v>220</v>
      </c>
      <c r="K12" s="18">
        <v>1</v>
      </c>
      <c r="L12" s="18">
        <v>2</v>
      </c>
      <c r="M12" s="18">
        <v>4</v>
      </c>
      <c r="N12" s="18"/>
      <c r="O12" s="19"/>
      <c r="P12" s="19" t="s">
        <v>219</v>
      </c>
      <c r="Q12" s="19"/>
      <c r="R12" s="80">
        <f t="shared" si="1"/>
        <v>25</v>
      </c>
      <c r="S12" s="82">
        <f t="shared" si="0"/>
        <v>3.125</v>
      </c>
    </row>
    <row r="13" spans="1:23" ht="47.1" customHeight="1">
      <c r="A13" s="14"/>
      <c r="B13" s="140"/>
      <c r="C13" s="93" t="s">
        <v>265</v>
      </c>
      <c r="D13" s="63" t="s">
        <v>44</v>
      </c>
      <c r="E13" s="18">
        <v>3</v>
      </c>
      <c r="F13" s="18">
        <v>3</v>
      </c>
      <c r="G13" s="18">
        <v>2</v>
      </c>
      <c r="H13" s="18">
        <v>4</v>
      </c>
      <c r="I13" s="18">
        <v>5</v>
      </c>
      <c r="J13" s="18">
        <v>4</v>
      </c>
      <c r="K13" s="18">
        <v>3</v>
      </c>
      <c r="L13" s="18">
        <v>1</v>
      </c>
      <c r="M13" s="18">
        <v>4</v>
      </c>
      <c r="N13" s="18"/>
      <c r="O13" s="19"/>
      <c r="P13" s="19" t="s">
        <v>219</v>
      </c>
      <c r="Q13" s="19"/>
      <c r="R13" s="79">
        <f t="shared" si="1"/>
        <v>29</v>
      </c>
      <c r="S13" s="82">
        <f t="shared" si="0"/>
        <v>3.2222222222222223</v>
      </c>
    </row>
    <row r="14" spans="1:23" ht="47.1" customHeight="1">
      <c r="A14" s="14"/>
      <c r="B14" s="140"/>
      <c r="C14" s="93" t="s">
        <v>266</v>
      </c>
      <c r="D14" s="63" t="s">
        <v>45</v>
      </c>
      <c r="E14" s="18">
        <v>1</v>
      </c>
      <c r="F14" s="18">
        <v>4</v>
      </c>
      <c r="G14" s="18">
        <v>2</v>
      </c>
      <c r="H14" s="18">
        <v>5</v>
      </c>
      <c r="I14" s="18">
        <v>5</v>
      </c>
      <c r="J14" s="18">
        <v>1</v>
      </c>
      <c r="K14" s="18">
        <v>2</v>
      </c>
      <c r="L14" s="18">
        <v>1</v>
      </c>
      <c r="M14" s="18">
        <v>3</v>
      </c>
      <c r="N14" s="18"/>
      <c r="O14" s="19"/>
      <c r="P14" s="19" t="s">
        <v>219</v>
      </c>
      <c r="Q14" s="19"/>
      <c r="R14" s="79">
        <f t="shared" si="1"/>
        <v>24</v>
      </c>
      <c r="S14" s="83">
        <f t="shared" si="0"/>
        <v>2.6666666666666665</v>
      </c>
    </row>
    <row r="15" spans="1:23" ht="47.1" customHeight="1">
      <c r="A15" s="14"/>
      <c r="B15" s="140"/>
      <c r="C15" s="93" t="s">
        <v>267</v>
      </c>
      <c r="D15" s="63" t="s">
        <v>226</v>
      </c>
      <c r="E15" s="18">
        <v>5</v>
      </c>
      <c r="F15" s="18">
        <v>5</v>
      </c>
      <c r="G15" s="18">
        <v>3</v>
      </c>
      <c r="H15" s="18">
        <v>5</v>
      </c>
      <c r="I15" s="18">
        <v>2</v>
      </c>
      <c r="J15" s="18">
        <v>2</v>
      </c>
      <c r="K15" s="18">
        <v>2</v>
      </c>
      <c r="L15" s="18">
        <v>2</v>
      </c>
      <c r="M15" s="18">
        <v>4</v>
      </c>
      <c r="N15" s="18" t="s">
        <v>219</v>
      </c>
      <c r="O15" s="19"/>
      <c r="P15" s="19" t="s">
        <v>219</v>
      </c>
      <c r="Q15" s="19"/>
      <c r="R15" s="79">
        <f t="shared" si="1"/>
        <v>30</v>
      </c>
      <c r="S15" s="82">
        <f t="shared" si="0"/>
        <v>3.3333333333333335</v>
      </c>
    </row>
    <row r="16" spans="1:23" ht="47.1" customHeight="1">
      <c r="A16" s="14"/>
      <c r="B16" s="140"/>
      <c r="C16" s="93" t="s">
        <v>268</v>
      </c>
      <c r="D16" s="64" t="s">
        <v>48</v>
      </c>
      <c r="E16" s="18">
        <v>3</v>
      </c>
      <c r="F16" s="18">
        <v>2</v>
      </c>
      <c r="G16" s="18">
        <v>4</v>
      </c>
      <c r="H16" s="18">
        <v>3</v>
      </c>
      <c r="I16" s="18">
        <v>5</v>
      </c>
      <c r="J16" s="18">
        <v>4</v>
      </c>
      <c r="K16" s="18">
        <v>5</v>
      </c>
      <c r="L16" s="18">
        <v>4</v>
      </c>
      <c r="M16" s="18">
        <v>2</v>
      </c>
      <c r="N16" s="18"/>
      <c r="O16" s="19"/>
      <c r="P16" s="19" t="s">
        <v>219</v>
      </c>
      <c r="Q16" s="19"/>
      <c r="R16" s="79">
        <f t="shared" si="1"/>
        <v>32</v>
      </c>
      <c r="S16" s="82">
        <f t="shared" si="0"/>
        <v>3.5555555555555554</v>
      </c>
    </row>
    <row r="17" spans="1:19" ht="47.1" customHeight="1">
      <c r="A17" s="14"/>
      <c r="B17" s="140"/>
      <c r="C17" s="93" t="s">
        <v>270</v>
      </c>
      <c r="D17" s="63" t="s">
        <v>269</v>
      </c>
      <c r="E17" s="18">
        <v>5</v>
      </c>
      <c r="F17" s="18">
        <v>6</v>
      </c>
      <c r="G17" s="18">
        <v>4</v>
      </c>
      <c r="H17" s="18">
        <v>5</v>
      </c>
      <c r="I17" s="18">
        <v>3</v>
      </c>
      <c r="J17" s="18">
        <v>4</v>
      </c>
      <c r="K17" s="18">
        <v>4</v>
      </c>
      <c r="L17" s="18">
        <v>4</v>
      </c>
      <c r="M17" s="18">
        <v>4</v>
      </c>
      <c r="N17" s="18"/>
      <c r="O17" s="19"/>
      <c r="P17" s="19" t="s">
        <v>219</v>
      </c>
      <c r="Q17" s="19"/>
      <c r="R17" s="79">
        <f t="shared" si="1"/>
        <v>39</v>
      </c>
      <c r="S17" s="84">
        <f t="shared" si="0"/>
        <v>4.333333333333333</v>
      </c>
    </row>
    <row r="18" spans="1:19" ht="47.1" customHeight="1">
      <c r="A18" s="14"/>
      <c r="B18" s="140"/>
      <c r="C18" s="93" t="s">
        <v>271</v>
      </c>
      <c r="D18" s="63" t="s">
        <v>51</v>
      </c>
      <c r="E18" s="18">
        <v>5</v>
      </c>
      <c r="F18" s="18">
        <v>5</v>
      </c>
      <c r="G18" s="18">
        <v>3</v>
      </c>
      <c r="H18" s="18">
        <v>5</v>
      </c>
      <c r="I18" s="18">
        <v>2</v>
      </c>
      <c r="J18" s="18">
        <v>4</v>
      </c>
      <c r="K18" s="18">
        <v>3</v>
      </c>
      <c r="L18" s="18">
        <v>4</v>
      </c>
      <c r="M18" s="18">
        <v>4</v>
      </c>
      <c r="N18" s="18"/>
      <c r="O18" s="19"/>
      <c r="P18" s="19" t="s">
        <v>219</v>
      </c>
      <c r="Q18" s="19"/>
      <c r="R18" s="79">
        <f t="shared" si="1"/>
        <v>35</v>
      </c>
      <c r="S18" s="82">
        <f t="shared" si="0"/>
        <v>3.8888888888888888</v>
      </c>
    </row>
    <row r="19" spans="1:19" ht="47.1" customHeight="1">
      <c r="A19" s="126" t="s">
        <v>52</v>
      </c>
      <c r="B19" s="140"/>
      <c r="C19" s="93" t="s">
        <v>272</v>
      </c>
      <c r="D19" s="63" t="s">
        <v>53</v>
      </c>
      <c r="E19" s="18">
        <v>4</v>
      </c>
      <c r="F19" s="18">
        <v>4</v>
      </c>
      <c r="G19" s="18">
        <v>2</v>
      </c>
      <c r="H19" s="18">
        <v>4</v>
      </c>
      <c r="I19" s="18">
        <v>2</v>
      </c>
      <c r="J19" s="18">
        <v>2</v>
      </c>
      <c r="K19" s="18">
        <v>2</v>
      </c>
      <c r="L19" s="18">
        <v>2</v>
      </c>
      <c r="M19" s="18">
        <v>3</v>
      </c>
      <c r="N19" s="18"/>
      <c r="O19" s="19"/>
      <c r="P19" s="19" t="s">
        <v>219</v>
      </c>
      <c r="Q19" s="19"/>
      <c r="R19" s="79">
        <f t="shared" si="1"/>
        <v>25</v>
      </c>
      <c r="S19" s="83">
        <f t="shared" si="0"/>
        <v>2.7777777777777777</v>
      </c>
    </row>
    <row r="20" spans="1:19" ht="47.1" customHeight="1">
      <c r="A20" s="127"/>
      <c r="B20" s="140"/>
      <c r="C20" s="93" t="s">
        <v>274</v>
      </c>
      <c r="D20" s="63" t="s">
        <v>54</v>
      </c>
      <c r="E20" s="18">
        <v>2</v>
      </c>
      <c r="F20" s="18">
        <v>2</v>
      </c>
      <c r="G20" s="18">
        <v>2</v>
      </c>
      <c r="H20" s="18">
        <v>1</v>
      </c>
      <c r="I20" s="18">
        <v>3</v>
      </c>
      <c r="J20" s="76" t="s">
        <v>220</v>
      </c>
      <c r="K20" s="18">
        <v>5</v>
      </c>
      <c r="L20" s="18">
        <v>5</v>
      </c>
      <c r="M20" s="18">
        <v>1</v>
      </c>
      <c r="N20" s="18" t="s">
        <v>219</v>
      </c>
      <c r="O20" s="19"/>
      <c r="P20" s="19" t="s">
        <v>219</v>
      </c>
      <c r="Q20" s="19"/>
      <c r="R20" s="80">
        <f t="shared" si="1"/>
        <v>21</v>
      </c>
      <c r="S20" s="83">
        <f t="shared" si="0"/>
        <v>2.625</v>
      </c>
    </row>
    <row r="21" spans="1:19" ht="47.1" customHeight="1">
      <c r="A21" s="127"/>
      <c r="B21" s="140"/>
      <c r="C21" s="93" t="s">
        <v>273</v>
      </c>
      <c r="D21" s="63" t="s">
        <v>230</v>
      </c>
      <c r="E21" s="18">
        <v>5</v>
      </c>
      <c r="F21" s="18">
        <v>5</v>
      </c>
      <c r="G21" s="18">
        <v>2</v>
      </c>
      <c r="H21" s="18">
        <v>5</v>
      </c>
      <c r="I21" s="18">
        <v>4</v>
      </c>
      <c r="J21" s="76" t="s">
        <v>220</v>
      </c>
      <c r="K21" s="18">
        <v>4</v>
      </c>
      <c r="L21" s="18">
        <v>3</v>
      </c>
      <c r="M21" s="18">
        <v>4</v>
      </c>
      <c r="N21" s="18"/>
      <c r="O21" s="19"/>
      <c r="P21" s="19" t="s">
        <v>219</v>
      </c>
      <c r="Q21" s="19"/>
      <c r="R21" s="80">
        <f t="shared" si="1"/>
        <v>32</v>
      </c>
      <c r="S21" s="84">
        <f t="shared" si="0"/>
        <v>4</v>
      </c>
    </row>
    <row r="22" spans="1:19" ht="47.1" customHeight="1">
      <c r="A22" s="127"/>
      <c r="B22" s="128" t="s">
        <v>288</v>
      </c>
      <c r="C22" s="94" t="s">
        <v>275</v>
      </c>
      <c r="D22" s="53" t="s">
        <v>231</v>
      </c>
      <c r="E22" s="18">
        <v>4</v>
      </c>
      <c r="F22" s="18">
        <v>4</v>
      </c>
      <c r="G22" s="18">
        <v>3</v>
      </c>
      <c r="H22" s="18">
        <v>4</v>
      </c>
      <c r="I22" s="18">
        <v>5</v>
      </c>
      <c r="J22" s="18">
        <v>3</v>
      </c>
      <c r="K22" s="18">
        <v>5</v>
      </c>
      <c r="L22" s="18">
        <v>5</v>
      </c>
      <c r="M22" s="18">
        <v>5</v>
      </c>
      <c r="N22" s="18"/>
      <c r="O22" s="19"/>
      <c r="P22" s="19" t="s">
        <v>219</v>
      </c>
      <c r="Q22" s="19"/>
      <c r="R22" s="79">
        <f t="shared" si="1"/>
        <v>38</v>
      </c>
      <c r="S22" s="84">
        <f t="shared" si="0"/>
        <v>4.2222222222222223</v>
      </c>
    </row>
    <row r="23" spans="1:19" ht="47.1" customHeight="1">
      <c r="A23" s="29"/>
      <c r="B23" s="128"/>
      <c r="C23" s="94" t="s">
        <v>276</v>
      </c>
      <c r="D23" s="53" t="s">
        <v>233</v>
      </c>
      <c r="E23" s="18">
        <v>5</v>
      </c>
      <c r="F23" s="18">
        <v>5</v>
      </c>
      <c r="G23" s="18">
        <v>4</v>
      </c>
      <c r="H23" s="18">
        <v>5</v>
      </c>
      <c r="I23" s="18">
        <v>5</v>
      </c>
      <c r="J23" s="18">
        <v>5</v>
      </c>
      <c r="K23" s="18">
        <v>2</v>
      </c>
      <c r="L23" s="18">
        <v>2</v>
      </c>
      <c r="M23" s="18">
        <v>5</v>
      </c>
      <c r="N23" s="18"/>
      <c r="O23" s="19"/>
      <c r="P23" s="19" t="s">
        <v>219</v>
      </c>
      <c r="Q23" s="19"/>
      <c r="R23" s="79">
        <f t="shared" si="1"/>
        <v>38</v>
      </c>
      <c r="S23" s="84">
        <f t="shared" si="0"/>
        <v>4.2222222222222223</v>
      </c>
    </row>
    <row r="24" spans="1:19" ht="47.1" customHeight="1">
      <c r="A24" s="14"/>
      <c r="B24" s="128"/>
      <c r="C24" s="94" t="s">
        <v>277</v>
      </c>
      <c r="D24" s="53" t="s">
        <v>236</v>
      </c>
      <c r="E24" s="18">
        <v>2</v>
      </c>
      <c r="F24" s="18">
        <v>2</v>
      </c>
      <c r="G24" s="18">
        <v>5</v>
      </c>
      <c r="H24" s="18">
        <v>2</v>
      </c>
      <c r="I24" s="18">
        <v>2</v>
      </c>
      <c r="J24" s="18">
        <v>4</v>
      </c>
      <c r="K24" s="18">
        <v>2</v>
      </c>
      <c r="L24" s="18">
        <v>3</v>
      </c>
      <c r="M24" s="18">
        <v>1</v>
      </c>
      <c r="N24" s="18"/>
      <c r="O24" s="71" t="s">
        <v>237</v>
      </c>
      <c r="P24" s="19" t="s">
        <v>219</v>
      </c>
      <c r="Q24" s="19"/>
      <c r="R24" s="79">
        <f t="shared" si="1"/>
        <v>23</v>
      </c>
      <c r="S24" s="83">
        <f t="shared" si="0"/>
        <v>2.5555555555555554</v>
      </c>
    </row>
    <row r="25" spans="1:19" ht="47.1" customHeight="1">
      <c r="A25" s="14"/>
      <c r="B25" s="128"/>
      <c r="C25" s="94" t="s">
        <v>278</v>
      </c>
      <c r="D25" s="53" t="s">
        <v>63</v>
      </c>
      <c r="E25" s="18">
        <v>5</v>
      </c>
      <c r="F25" s="18">
        <v>6</v>
      </c>
      <c r="G25" s="18">
        <v>4</v>
      </c>
      <c r="H25" s="18">
        <v>5</v>
      </c>
      <c r="I25" s="18">
        <v>2</v>
      </c>
      <c r="J25" s="18">
        <v>4</v>
      </c>
      <c r="K25" s="18">
        <v>3</v>
      </c>
      <c r="L25" s="18">
        <v>4</v>
      </c>
      <c r="M25" s="18">
        <v>4</v>
      </c>
      <c r="N25" s="18"/>
      <c r="O25" s="19"/>
      <c r="P25" s="19" t="s">
        <v>219</v>
      </c>
      <c r="Q25" s="19"/>
      <c r="R25" s="79">
        <f t="shared" si="1"/>
        <v>37</v>
      </c>
      <c r="S25" s="84">
        <f t="shared" si="0"/>
        <v>4.1111111111111107</v>
      </c>
    </row>
    <row r="26" spans="1:19" ht="47.1" customHeight="1">
      <c r="A26" s="14"/>
      <c r="B26" s="128"/>
      <c r="C26" s="94" t="s">
        <v>279</v>
      </c>
      <c r="D26" s="53" t="s">
        <v>64</v>
      </c>
      <c r="E26" s="18">
        <v>5</v>
      </c>
      <c r="F26" s="18">
        <v>5</v>
      </c>
      <c r="G26" s="18">
        <v>4</v>
      </c>
      <c r="H26" s="18">
        <v>5</v>
      </c>
      <c r="I26" s="18">
        <v>3</v>
      </c>
      <c r="J26" s="76" t="s">
        <v>220</v>
      </c>
      <c r="K26" s="18">
        <v>1</v>
      </c>
      <c r="L26" s="18">
        <v>1</v>
      </c>
      <c r="M26" s="18">
        <v>3</v>
      </c>
      <c r="N26" s="18"/>
      <c r="O26" s="19"/>
      <c r="P26" s="19" t="s">
        <v>219</v>
      </c>
      <c r="Q26" s="19"/>
      <c r="R26" s="80">
        <f t="shared" si="1"/>
        <v>27</v>
      </c>
      <c r="S26" s="82">
        <f t="shared" si="0"/>
        <v>3.375</v>
      </c>
    </row>
    <row r="27" spans="1:19" ht="47.1" customHeight="1">
      <c r="A27" s="14"/>
      <c r="B27" s="128"/>
      <c r="C27" s="94" t="s">
        <v>280</v>
      </c>
      <c r="D27" s="53" t="s">
        <v>65</v>
      </c>
      <c r="E27" s="18">
        <v>2</v>
      </c>
      <c r="F27" s="18">
        <v>2</v>
      </c>
      <c r="G27" s="18">
        <v>3</v>
      </c>
      <c r="H27" s="18">
        <v>3</v>
      </c>
      <c r="I27" s="18">
        <v>2</v>
      </c>
      <c r="J27" s="18">
        <v>3</v>
      </c>
      <c r="K27" s="18">
        <v>5</v>
      </c>
      <c r="L27" s="18">
        <v>5</v>
      </c>
      <c r="M27" s="18">
        <v>3</v>
      </c>
      <c r="N27" s="18"/>
      <c r="O27" s="19"/>
      <c r="P27" s="19" t="s">
        <v>219</v>
      </c>
      <c r="Q27" s="19"/>
      <c r="R27" s="79">
        <f t="shared" si="1"/>
        <v>28</v>
      </c>
      <c r="S27" s="82">
        <f t="shared" si="0"/>
        <v>3.1111111111111112</v>
      </c>
    </row>
    <row r="28" spans="1:19" ht="47.1" customHeight="1">
      <c r="A28" s="14"/>
      <c r="B28" s="128"/>
      <c r="C28" s="94" t="s">
        <v>281</v>
      </c>
      <c r="D28" s="53" t="s">
        <v>238</v>
      </c>
      <c r="E28" s="18">
        <v>5</v>
      </c>
      <c r="F28" s="18">
        <v>5</v>
      </c>
      <c r="G28" s="18">
        <v>3</v>
      </c>
      <c r="H28" s="18">
        <v>5</v>
      </c>
      <c r="I28" s="18">
        <v>2</v>
      </c>
      <c r="J28" s="18">
        <v>4</v>
      </c>
      <c r="K28" s="18">
        <v>3</v>
      </c>
      <c r="L28" s="18">
        <v>3</v>
      </c>
      <c r="M28" s="18">
        <v>5</v>
      </c>
      <c r="N28" s="18"/>
      <c r="O28" s="19"/>
      <c r="P28" s="19" t="s">
        <v>219</v>
      </c>
      <c r="Q28" s="19"/>
      <c r="R28" s="79">
        <f t="shared" si="1"/>
        <v>35</v>
      </c>
      <c r="S28" s="82">
        <f t="shared" si="0"/>
        <v>3.8888888888888888</v>
      </c>
    </row>
    <row r="29" spans="1:19" ht="47.1" customHeight="1">
      <c r="A29" s="97"/>
      <c r="B29" s="107"/>
      <c r="C29" s="108" t="s">
        <v>283</v>
      </c>
      <c r="D29" s="108" t="s">
        <v>82</v>
      </c>
      <c r="E29" s="98">
        <v>5</v>
      </c>
      <c r="F29" s="99" t="s">
        <v>220</v>
      </c>
      <c r="G29" s="98">
        <v>2</v>
      </c>
      <c r="H29" s="98">
        <v>5</v>
      </c>
      <c r="I29" s="98">
        <v>4</v>
      </c>
      <c r="J29" s="99" t="s">
        <v>220</v>
      </c>
      <c r="K29" s="98">
        <v>3</v>
      </c>
      <c r="L29" s="98">
        <v>3</v>
      </c>
      <c r="M29" s="98">
        <v>5</v>
      </c>
      <c r="N29" s="98"/>
      <c r="O29" s="100"/>
      <c r="P29" s="100" t="s">
        <v>219</v>
      </c>
      <c r="Q29" s="100"/>
      <c r="R29" s="101">
        <v>27</v>
      </c>
      <c r="S29" s="102">
        <v>3.86</v>
      </c>
    </row>
    <row r="30" spans="1:19" ht="47.1" customHeight="1">
      <c r="A30" s="97"/>
      <c r="B30" s="107"/>
      <c r="C30" s="109" t="s">
        <v>284</v>
      </c>
      <c r="D30" s="108" t="s">
        <v>85</v>
      </c>
      <c r="E30" s="103">
        <v>5</v>
      </c>
      <c r="F30" s="103">
        <v>5</v>
      </c>
      <c r="G30" s="103">
        <v>3</v>
      </c>
      <c r="H30" s="103">
        <v>5</v>
      </c>
      <c r="I30" s="103">
        <v>2</v>
      </c>
      <c r="J30" s="103">
        <v>3</v>
      </c>
      <c r="K30" s="103">
        <v>3</v>
      </c>
      <c r="L30" s="103">
        <v>3</v>
      </c>
      <c r="M30" s="103">
        <v>5</v>
      </c>
      <c r="N30" s="103"/>
      <c r="O30" s="104"/>
      <c r="P30" s="104" t="s">
        <v>219</v>
      </c>
      <c r="Q30" s="104"/>
      <c r="R30" s="105">
        <v>34</v>
      </c>
      <c r="S30" s="106">
        <v>3.78</v>
      </c>
    </row>
    <row r="31" spans="1:19" ht="47.1" customHeight="1">
      <c r="A31" s="14"/>
      <c r="B31" s="129" t="s">
        <v>77</v>
      </c>
      <c r="C31" s="86" t="s">
        <v>282</v>
      </c>
      <c r="D31" s="60" t="s">
        <v>78</v>
      </c>
      <c r="E31" s="16">
        <v>3</v>
      </c>
      <c r="F31" s="16">
        <v>2</v>
      </c>
      <c r="G31" s="16">
        <v>3</v>
      </c>
      <c r="H31" s="16">
        <v>2</v>
      </c>
      <c r="I31" s="16">
        <v>5</v>
      </c>
      <c r="J31" s="16">
        <v>4</v>
      </c>
      <c r="K31" s="16">
        <v>2</v>
      </c>
      <c r="L31" s="16">
        <v>2</v>
      </c>
      <c r="M31" s="16">
        <v>3</v>
      </c>
      <c r="N31" s="44"/>
      <c r="O31" s="44"/>
      <c r="P31" s="44" t="s">
        <v>219</v>
      </c>
      <c r="Q31" s="44"/>
      <c r="R31" s="79">
        <f t="shared" ref="R31:R43" si="2">SUM(E31:M31)</f>
        <v>26</v>
      </c>
      <c r="S31" s="83">
        <f t="shared" si="0"/>
        <v>2.8888888888888888</v>
      </c>
    </row>
    <row r="32" spans="1:19" ht="47.1" customHeight="1">
      <c r="A32" s="97"/>
      <c r="B32" s="138"/>
      <c r="C32" s="119" t="s">
        <v>265</v>
      </c>
      <c r="D32" s="114" t="s">
        <v>44</v>
      </c>
      <c r="E32" s="98">
        <v>3</v>
      </c>
      <c r="F32" s="98">
        <v>3</v>
      </c>
      <c r="G32" s="98">
        <v>2</v>
      </c>
      <c r="H32" s="98">
        <v>4</v>
      </c>
      <c r="I32" s="98">
        <v>5</v>
      </c>
      <c r="J32" s="98">
        <v>4</v>
      </c>
      <c r="K32" s="98">
        <v>3</v>
      </c>
      <c r="L32" s="98">
        <v>1</v>
      </c>
      <c r="M32" s="98">
        <v>4</v>
      </c>
      <c r="N32" s="98"/>
      <c r="O32" s="100"/>
      <c r="P32" s="100" t="s">
        <v>219</v>
      </c>
      <c r="Q32" s="100"/>
      <c r="R32" s="112">
        <v>29</v>
      </c>
      <c r="S32" s="102">
        <v>3.22</v>
      </c>
    </row>
    <row r="33" spans="1:19" ht="47.1" customHeight="1">
      <c r="A33" s="97"/>
      <c r="B33" s="138"/>
      <c r="C33" s="119" t="s">
        <v>266</v>
      </c>
      <c r="D33" s="116" t="s">
        <v>45</v>
      </c>
      <c r="E33" s="103">
        <v>1</v>
      </c>
      <c r="F33" s="103">
        <v>4</v>
      </c>
      <c r="G33" s="103">
        <v>2</v>
      </c>
      <c r="H33" s="103">
        <v>5</v>
      </c>
      <c r="I33" s="103">
        <v>5</v>
      </c>
      <c r="J33" s="103">
        <v>1</v>
      </c>
      <c r="K33" s="103">
        <v>2</v>
      </c>
      <c r="L33" s="103">
        <v>1</v>
      </c>
      <c r="M33" s="103">
        <v>3</v>
      </c>
      <c r="N33" s="103"/>
      <c r="O33" s="104"/>
      <c r="P33" s="104" t="s">
        <v>219</v>
      </c>
      <c r="Q33" s="104"/>
      <c r="R33" s="105">
        <v>24</v>
      </c>
      <c r="S33" s="113">
        <v>2.67</v>
      </c>
    </row>
    <row r="34" spans="1:19" ht="47.1" customHeight="1">
      <c r="A34" s="14"/>
      <c r="B34" s="138"/>
      <c r="C34" s="86" t="s">
        <v>283</v>
      </c>
      <c r="D34" s="60" t="s">
        <v>82</v>
      </c>
      <c r="E34" s="18">
        <v>5</v>
      </c>
      <c r="F34" s="76" t="s">
        <v>220</v>
      </c>
      <c r="G34" s="18">
        <v>2</v>
      </c>
      <c r="H34" s="18">
        <v>5</v>
      </c>
      <c r="I34" s="18">
        <v>4</v>
      </c>
      <c r="J34" s="76" t="s">
        <v>220</v>
      </c>
      <c r="K34" s="18">
        <v>3</v>
      </c>
      <c r="L34" s="18">
        <v>3</v>
      </c>
      <c r="M34" s="18">
        <v>5</v>
      </c>
      <c r="N34" s="18"/>
      <c r="O34" s="19"/>
      <c r="P34" s="19" t="s">
        <v>219</v>
      </c>
      <c r="Q34" s="19"/>
      <c r="R34" s="80">
        <f t="shared" si="2"/>
        <v>27</v>
      </c>
      <c r="S34" s="82">
        <f t="shared" si="0"/>
        <v>3.8571428571428572</v>
      </c>
    </row>
    <row r="35" spans="1:19" ht="47.1" customHeight="1">
      <c r="A35" s="14"/>
      <c r="B35" s="138"/>
      <c r="C35" s="86" t="s">
        <v>284</v>
      </c>
      <c r="D35" s="60" t="s">
        <v>85</v>
      </c>
      <c r="E35" s="18">
        <v>5</v>
      </c>
      <c r="F35" s="18">
        <v>5</v>
      </c>
      <c r="G35" s="18">
        <v>3</v>
      </c>
      <c r="H35" s="18">
        <v>5</v>
      </c>
      <c r="I35" s="18">
        <v>2</v>
      </c>
      <c r="J35" s="18">
        <v>3</v>
      </c>
      <c r="K35" s="18">
        <v>3</v>
      </c>
      <c r="L35" s="18">
        <v>3</v>
      </c>
      <c r="M35" s="18">
        <v>5</v>
      </c>
      <c r="N35" s="18"/>
      <c r="O35" s="19"/>
      <c r="P35" s="19" t="s">
        <v>219</v>
      </c>
      <c r="Q35" s="19"/>
      <c r="R35" s="79">
        <f t="shared" si="2"/>
        <v>34</v>
      </c>
      <c r="S35" s="82">
        <f t="shared" si="0"/>
        <v>3.7777777777777777</v>
      </c>
    </row>
    <row r="36" spans="1:19" ht="47.1" customHeight="1">
      <c r="A36" s="14"/>
      <c r="B36" s="138"/>
      <c r="C36" s="86" t="s">
        <v>285</v>
      </c>
      <c r="D36" s="65" t="s">
        <v>86</v>
      </c>
      <c r="E36" s="44">
        <v>3</v>
      </c>
      <c r="F36" s="44">
        <v>3</v>
      </c>
      <c r="G36" s="44">
        <v>3</v>
      </c>
      <c r="H36" s="44">
        <v>3</v>
      </c>
      <c r="I36" s="44">
        <v>2</v>
      </c>
      <c r="J36" s="77" t="s">
        <v>220</v>
      </c>
      <c r="K36" s="44">
        <v>3</v>
      </c>
      <c r="L36" s="44">
        <v>3</v>
      </c>
      <c r="M36" s="44">
        <v>3</v>
      </c>
      <c r="N36" s="44"/>
      <c r="O36" s="44"/>
      <c r="P36" s="44" t="s">
        <v>219</v>
      </c>
      <c r="Q36" s="44"/>
      <c r="R36" s="79">
        <f t="shared" si="2"/>
        <v>23</v>
      </c>
      <c r="S36" s="83">
        <f t="shared" si="0"/>
        <v>2.875</v>
      </c>
    </row>
    <row r="37" spans="1:19" ht="47.1" customHeight="1">
      <c r="A37" s="14"/>
      <c r="B37" s="138"/>
      <c r="C37" s="86" t="s">
        <v>286</v>
      </c>
      <c r="D37" s="65" t="s">
        <v>87</v>
      </c>
      <c r="E37" s="44">
        <v>3</v>
      </c>
      <c r="F37" s="44">
        <v>3</v>
      </c>
      <c r="G37" s="44">
        <v>3</v>
      </c>
      <c r="H37" s="44">
        <v>3</v>
      </c>
      <c r="I37" s="44">
        <v>2</v>
      </c>
      <c r="J37" s="44">
        <v>3</v>
      </c>
      <c r="K37" s="44">
        <v>2</v>
      </c>
      <c r="L37" s="44">
        <v>2</v>
      </c>
      <c r="M37" s="44">
        <v>3</v>
      </c>
      <c r="N37" s="44"/>
      <c r="O37" s="44"/>
      <c r="P37" s="44" t="s">
        <v>219</v>
      </c>
      <c r="Q37" s="44"/>
      <c r="R37" s="79">
        <f t="shared" si="2"/>
        <v>24</v>
      </c>
      <c r="S37" s="83">
        <f t="shared" si="0"/>
        <v>2.6666666666666665</v>
      </c>
    </row>
    <row r="38" spans="1:19" ht="47.1" customHeight="1">
      <c r="A38" s="14"/>
      <c r="B38" s="138"/>
      <c r="C38" s="86" t="s">
        <v>287</v>
      </c>
      <c r="D38" s="65" t="s">
        <v>90</v>
      </c>
      <c r="E38" s="44">
        <v>3</v>
      </c>
      <c r="F38" s="44">
        <v>3</v>
      </c>
      <c r="G38" s="77" t="s">
        <v>220</v>
      </c>
      <c r="H38" s="44">
        <v>2</v>
      </c>
      <c r="I38" s="44">
        <v>3</v>
      </c>
      <c r="J38" s="44">
        <v>2</v>
      </c>
      <c r="K38" s="44">
        <v>4</v>
      </c>
      <c r="L38" s="44">
        <v>3</v>
      </c>
      <c r="M38" s="44">
        <v>3</v>
      </c>
      <c r="N38" s="44"/>
      <c r="O38" s="44"/>
      <c r="P38" s="44" t="s">
        <v>219</v>
      </c>
      <c r="Q38" s="44"/>
      <c r="R38" s="80">
        <f t="shared" si="2"/>
        <v>23</v>
      </c>
      <c r="S38" s="83">
        <f t="shared" si="0"/>
        <v>2.875</v>
      </c>
    </row>
    <row r="39" spans="1:19" ht="47.1" customHeight="1">
      <c r="A39" s="118"/>
      <c r="B39" s="138"/>
      <c r="C39" s="50" t="s">
        <v>296</v>
      </c>
      <c r="D39" s="72"/>
      <c r="E39" s="51"/>
      <c r="F39" s="51"/>
      <c r="G39" s="51"/>
      <c r="H39" s="51"/>
      <c r="I39" s="51"/>
      <c r="J39" s="51"/>
      <c r="K39" s="51"/>
      <c r="L39" s="51"/>
      <c r="M39" s="51"/>
      <c r="N39" s="50"/>
      <c r="O39" s="50"/>
      <c r="P39" s="50"/>
      <c r="Q39" s="50"/>
      <c r="R39" s="79"/>
      <c r="S39" s="83"/>
    </row>
    <row r="40" spans="1:19" ht="47.1" customHeight="1">
      <c r="A40" s="14"/>
      <c r="B40" s="138"/>
      <c r="C40" s="85" t="s">
        <v>289</v>
      </c>
      <c r="D40" s="90" t="s">
        <v>302</v>
      </c>
      <c r="E40" s="120">
        <v>3</v>
      </c>
      <c r="F40" s="120">
        <v>2</v>
      </c>
      <c r="G40" s="120">
        <v>5</v>
      </c>
      <c r="H40" s="120">
        <v>2</v>
      </c>
      <c r="I40" s="120">
        <v>4</v>
      </c>
      <c r="J40" s="120">
        <v>5</v>
      </c>
      <c r="K40" s="120">
        <v>5</v>
      </c>
      <c r="L40" s="120">
        <v>5</v>
      </c>
      <c r="M40" s="120">
        <v>3</v>
      </c>
      <c r="N40" s="95"/>
      <c r="O40" s="95"/>
      <c r="P40" s="120" t="s">
        <v>219</v>
      </c>
      <c r="Q40" s="121" t="s">
        <v>242</v>
      </c>
      <c r="R40" s="111">
        <f t="shared" si="2"/>
        <v>34</v>
      </c>
      <c r="S40" s="82">
        <f t="shared" si="0"/>
        <v>3.7777777777777777</v>
      </c>
    </row>
    <row r="41" spans="1:19" ht="47.1" customHeight="1">
      <c r="A41" s="14"/>
      <c r="B41" s="138"/>
      <c r="C41" s="85" t="s">
        <v>290</v>
      </c>
      <c r="D41" s="90" t="s">
        <v>244</v>
      </c>
      <c r="E41" s="120">
        <v>4</v>
      </c>
      <c r="F41" s="120">
        <v>4</v>
      </c>
      <c r="G41" s="120">
        <v>5</v>
      </c>
      <c r="H41" s="120">
        <v>4</v>
      </c>
      <c r="I41" s="120">
        <v>4</v>
      </c>
      <c r="J41" s="120">
        <v>3</v>
      </c>
      <c r="K41" s="120">
        <v>4</v>
      </c>
      <c r="L41" s="120">
        <v>4</v>
      </c>
      <c r="M41" s="120">
        <v>4</v>
      </c>
      <c r="N41" s="95"/>
      <c r="O41" s="95"/>
      <c r="P41" s="120" t="s">
        <v>219</v>
      </c>
      <c r="Q41" s="95"/>
      <c r="R41" s="111">
        <f t="shared" si="2"/>
        <v>36</v>
      </c>
      <c r="S41" s="84">
        <f t="shared" si="0"/>
        <v>4</v>
      </c>
    </row>
    <row r="42" spans="1:19" ht="47.1" customHeight="1">
      <c r="A42" s="14"/>
      <c r="B42" s="138"/>
      <c r="C42" s="85" t="s">
        <v>291</v>
      </c>
      <c r="D42" s="90" t="s">
        <v>203</v>
      </c>
      <c r="E42" s="120">
        <v>5</v>
      </c>
      <c r="F42" s="120">
        <v>3</v>
      </c>
      <c r="G42" s="120">
        <v>5</v>
      </c>
      <c r="H42" s="120">
        <v>3</v>
      </c>
      <c r="I42" s="120">
        <v>5</v>
      </c>
      <c r="J42" s="120">
        <v>2</v>
      </c>
      <c r="K42" s="120">
        <v>5</v>
      </c>
      <c r="L42" s="120">
        <v>5</v>
      </c>
      <c r="M42" s="120">
        <v>4</v>
      </c>
      <c r="N42" s="95"/>
      <c r="O42" s="95"/>
      <c r="P42" s="120" t="s">
        <v>219</v>
      </c>
      <c r="Q42" s="95"/>
      <c r="R42" s="111">
        <f t="shared" si="2"/>
        <v>37</v>
      </c>
      <c r="S42" s="84">
        <f t="shared" si="0"/>
        <v>4.1111111111111107</v>
      </c>
    </row>
    <row r="43" spans="1:19" ht="47.1" customHeight="1">
      <c r="A43" s="14"/>
      <c r="B43" s="138"/>
      <c r="C43" s="85" t="s">
        <v>292</v>
      </c>
      <c r="D43" s="90" t="s">
        <v>246</v>
      </c>
      <c r="E43" s="120">
        <v>5</v>
      </c>
      <c r="F43" s="120">
        <v>5</v>
      </c>
      <c r="G43" s="120">
        <v>5</v>
      </c>
      <c r="H43" s="120">
        <v>3</v>
      </c>
      <c r="I43" s="120">
        <v>3</v>
      </c>
      <c r="J43" s="120">
        <v>4</v>
      </c>
      <c r="K43" s="120">
        <v>5</v>
      </c>
      <c r="L43" s="120">
        <v>4</v>
      </c>
      <c r="M43" s="120">
        <v>4</v>
      </c>
      <c r="N43" s="95"/>
      <c r="O43" s="95"/>
      <c r="P43" s="120" t="s">
        <v>219</v>
      </c>
      <c r="Q43" s="95"/>
      <c r="R43" s="111">
        <f t="shared" si="2"/>
        <v>38</v>
      </c>
      <c r="S43" s="84">
        <f t="shared" si="0"/>
        <v>4.2222222222222223</v>
      </c>
    </row>
  </sheetData>
  <customSheetViews>
    <customSheetView guid="{58847FF7-3082-46F9-8E97-C182E213059E}" topLeftCell="A7">
      <selection activeCell="A29" sqref="A29:XFD29"/>
      <pageMargins left="0.75" right="0.75" top="1" bottom="1" header="0.5" footer="0.5"/>
      <pageSetup orientation="portrait" horizontalDpi="4294967292" verticalDpi="4294967292"/>
      <headerFooter>
        <oddHeader>&amp;C&amp;"Calibri,Regular"&amp;K000000Transportation Task Force&amp;R&amp;"Calibri,Regular"&amp;K000000Final Report</oddHeader>
        <oddFooter>&amp;L&amp;"Calibri,Regular"&amp;K000000Kate Popejoy: Chair&amp;C&amp;"Calibri,Regular"&amp;K000000Kate.Popejoy@uncc.edu&amp;R&amp;"Calibri,Regular"&amp;K000000&amp;D</oddFooter>
      </headerFooter>
    </customSheetView>
    <customSheetView guid="{87A28863-8B31-43F2-A33B-43841A27B4B3}" topLeftCell="A7">
      <selection activeCell="A29" sqref="A29:XFD29"/>
      <pageMargins left="0.75" right="0.75" top="1" bottom="1" header="0.5" footer="0.5"/>
      <pageSetup orientation="portrait" horizontalDpi="4294967292" verticalDpi="4294967292"/>
      <headerFooter>
        <oddHeader>&amp;C&amp;"Calibri,Regular"&amp;K000000Transportation Task Force&amp;R&amp;"Calibri,Regular"&amp;K000000Final Report</oddHeader>
        <oddFooter>&amp;L&amp;"Calibri,Regular"&amp;K000000Kate Popejoy: Chair&amp;C&amp;"Calibri,Regular"&amp;K000000Kate.Popejoy@uncc.edu&amp;R&amp;"Calibri,Regular"&amp;K000000&amp;D</oddFooter>
      </headerFooter>
    </customSheetView>
  </customSheetViews>
  <mergeCells count="8">
    <mergeCell ref="A19:A22"/>
    <mergeCell ref="B22:B28"/>
    <mergeCell ref="B31:B43"/>
    <mergeCell ref="U10:W10"/>
    <mergeCell ref="F1:M1"/>
    <mergeCell ref="N1:P1"/>
    <mergeCell ref="B3:B10"/>
    <mergeCell ref="B11:B21"/>
  </mergeCells>
  <phoneticPr fontId="12" type="noConversion"/>
  <pageMargins left="0.75" right="0.75" top="1" bottom="1" header="0.5" footer="0.5"/>
  <pageSetup orientation="portrait" horizontalDpi="4294967292" verticalDpi="4294967292"/>
  <headerFooter>
    <oddHeader>&amp;C&amp;"Calibri,Regular"&amp;K000000Transportation Task Force&amp;R&amp;"Calibri,Regular"&amp;K000000Final Report</oddHeader>
    <oddFooter>&amp;L&amp;"Calibri,Regular"&amp;K000000Kate Popejoy: Chair&amp;C&amp;"Calibri,Regular"&amp;K000000Kate.Popejoy@uncc.edu&amp;R&amp;"Calibri,Regular"&amp;K000000&amp;D</oddFooter>
  </headerFooter>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75"/>
  <sheetData/>
  <customSheetViews>
    <customSheetView guid="{58847FF7-3082-46F9-8E97-C182E213059E}">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Rough 1</vt:lpstr>
      <vt:lpstr>Compilation - messy</vt:lpstr>
      <vt:lpstr>Final report draft</vt:lpstr>
      <vt:lpstr>Almost Final Report</vt:lpstr>
      <vt:lpstr>Complete Final Report</vt:lpstr>
      <vt:lpstr>Strat &amp; Scores only</vt:lpstr>
      <vt:lpstr>Sheet1</vt:lpstr>
      <vt:lpstr>'Complete Final Report'!Print_Area</vt:lpstr>
    </vt:vector>
  </TitlesOfParts>
  <Company>UNC Charlotte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Popejoy</dc:creator>
  <cp:lastModifiedBy>Schuster, Marilyn</cp:lastModifiedBy>
  <cp:lastPrinted>2011-11-21T20:14:42Z</cp:lastPrinted>
  <dcterms:created xsi:type="dcterms:W3CDTF">2011-07-08T18:17:23Z</dcterms:created>
  <dcterms:modified xsi:type="dcterms:W3CDTF">2011-12-01T16:10:36Z</dcterms:modified>
</cp:coreProperties>
</file>